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9 Gastos por concepto de viáticos\9.FORMATO IX-b   Mensual\2017\FORMATO ANUAL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N90" i="1" l="1"/>
  <c r="N89" i="1"/>
  <c r="N88" i="1"/>
  <c r="Y74" i="1"/>
  <c r="N74" i="1"/>
  <c r="N72" i="1"/>
  <c r="Y64" i="1"/>
  <c r="N64" i="1"/>
  <c r="Y63" i="1"/>
  <c r="N63" i="1"/>
  <c r="N62" i="1"/>
  <c r="Y61" i="1"/>
  <c r="N61" i="1"/>
  <c r="N53" i="1"/>
  <c r="N52" i="1"/>
  <c r="N51" i="1"/>
  <c r="N50" i="1"/>
  <c r="N36" i="1"/>
  <c r="N26" i="1"/>
  <c r="N19" i="1"/>
  <c r="N18" i="1"/>
  <c r="N16" i="1"/>
</calcChain>
</file>

<file path=xl/sharedStrings.xml><?xml version="1.0" encoding="utf-8"?>
<sst xmlns="http://schemas.openxmlformats.org/spreadsheetml/2006/main" count="1763" uniqueCount="382">
  <si>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</si>
  <si>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</si>
  <si>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</si>
  <si>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</si>
  <si>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</si>
  <si>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</si>
  <si>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</si>
  <si>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</si>
  <si>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</si>
  <si>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</si>
  <si>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</si>
  <si>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</si>
  <si>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</si>
  <si>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</si>
  <si>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</si>
  <si>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 xml:space="preserve">Gastos por conceptos de viáticos	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</si>
  <si>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</si>
  <si>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</si>
  <si>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</si>
  <si>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</si>
  <si>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</si>
  <si>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</si>
  <si>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</si>
  <si>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</si>
  <si>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</si>
  <si>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</si>
  <si>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</si>
  <si>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</si>
  <si>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</si>
  <si>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</si>
  <si>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</si>
  <si>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</si>
  <si>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</si>
  <si>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</si>
  <si>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</si>
  <si>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</si>
  <si>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</si>
  <si>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</si>
  <si>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</si>
  <si>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</si>
  <si>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</si>
  <si>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</si>
  <si>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</si>
  <si>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</si>
  <si>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</si>
  <si>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</si>
  <si>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</si>
  <si>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</si>
  <si>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</si>
  <si>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</si>
  <si>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</si>
  <si>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</si>
  <si>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</si>
  <si>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</si>
  <si>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</si>
  <si>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</si>
  <si>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</si>
  <si>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</si>
  <si>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</si>
  <si>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</si>
  <si>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</si>
  <si>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</si>
  <si>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</si>
  <si>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</si>
  <si>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</si>
  <si>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</si>
  <si>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</si>
  <si>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</si>
  <si>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</si>
  <si>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</si>
  <si>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</si>
  <si>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</si>
  <si>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</si>
  <si>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</si>
  <si>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</si>
  <si>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</si>
  <si>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</si>
  <si>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</si>
  <si>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</si>
  <si>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</si>
  <si>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</si>
  <si>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</si>
  <si>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</si>
  <si>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</si>
  <si>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</si>
  <si>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</si>
  <si>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</si>
  <si>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</si>
  <si>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</si>
  <si>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</si>
  <si>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</si>
  <si>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</si>
  <si>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</si>
  <si>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</si>
  <si>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</si>
  <si>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</si>
  <si>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</si>
  <si>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</si>
  <si>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</si>
  <si>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</si>
  <si>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</si>
  <si>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</si>
  <si>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</si>
  <si>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</si>
  <si>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</si>
  <si>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</si>
  <si>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</si>
  <si>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</si>
  <si>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</si>
  <si>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0173</t>
  </si>
  <si>
    <t>Auxiliar de Mantenimiento-B</t>
  </si>
  <si>
    <t>Departamento de Mantenimiento</t>
  </si>
  <si>
    <t>Miguel</t>
  </si>
  <si>
    <t>Comisión</t>
  </si>
  <si>
    <t>Olivares</t>
  </si>
  <si>
    <t>Salceda</t>
  </si>
  <si>
    <t>México</t>
  </si>
  <si>
    <t>Michoacán</t>
  </si>
  <si>
    <t>Morelia</t>
  </si>
  <si>
    <t>Ecuandureo</t>
  </si>
  <si>
    <t>Recoger motor de equipo.</t>
  </si>
  <si>
    <t>Viáticos nacionales para labores de campo y supervisión</t>
  </si>
  <si>
    <t>Comprobante 1</t>
  </si>
  <si>
    <t>Enero</t>
  </si>
  <si>
    <t>N/D</t>
  </si>
  <si>
    <t>La información correspondiente a la columnas marcadas con N/D se encuentra en proceso de integración</t>
  </si>
  <si>
    <t>Departamento de Finanzas</t>
  </si>
  <si>
    <t>PERIODO</t>
  </si>
  <si>
    <t>Enero de 2017</t>
  </si>
  <si>
    <t>Actualización</t>
  </si>
  <si>
    <t>Febrero</t>
  </si>
  <si>
    <t>0235</t>
  </si>
  <si>
    <t>Encargado Subdirección Prod.</t>
  </si>
  <si>
    <t>Subdirección de Producción</t>
  </si>
  <si>
    <t>Aquileo</t>
  </si>
  <si>
    <t>Sarmiento</t>
  </si>
  <si>
    <t>Juárez</t>
  </si>
  <si>
    <t>Guanajuato</t>
  </si>
  <si>
    <t>León</t>
  </si>
  <si>
    <t>Llevar equipo de bombeo</t>
  </si>
  <si>
    <t>Edo. de México</t>
  </si>
  <si>
    <t>Toluca</t>
  </si>
  <si>
    <t xml:space="preserve">9a. reunión NOM-12 </t>
  </si>
  <si>
    <t>Recoger equipo bombeo</t>
  </si>
  <si>
    <t>0001</t>
  </si>
  <si>
    <t xml:space="preserve">Director General                                  </t>
  </si>
  <si>
    <t>Dirección General</t>
  </si>
  <si>
    <t xml:space="preserve">Roberto </t>
  </si>
  <si>
    <t>Valenzuela</t>
  </si>
  <si>
    <t>Cepeda</t>
  </si>
  <si>
    <t>Cd. de México</t>
  </si>
  <si>
    <t>Reunión oficinas SEMARNAT</t>
  </si>
  <si>
    <t>0005</t>
  </si>
  <si>
    <t xml:space="preserve">Jefe de Departamento                              </t>
  </si>
  <si>
    <t>Departamento de Servicios Generales</t>
  </si>
  <si>
    <t>Valentín</t>
  </si>
  <si>
    <t xml:space="preserve">Ferreyra </t>
  </si>
  <si>
    <t>Salas</t>
  </si>
  <si>
    <t>Entrega equipo video inspección g-518</t>
  </si>
  <si>
    <t>Febrero de 2017</t>
  </si>
  <si>
    <t>Marzo</t>
  </si>
  <si>
    <t xml:space="preserve">0079   </t>
  </si>
  <si>
    <t xml:space="preserve">Asesor De la Dirección-B      </t>
  </si>
  <si>
    <t xml:space="preserve">Dirección General  </t>
  </si>
  <si>
    <t>Eduardo</t>
  </si>
  <si>
    <t>Delgado</t>
  </si>
  <si>
    <t>Ciudad de México</t>
  </si>
  <si>
    <t>Trámites en SEMARNAT</t>
  </si>
  <si>
    <t>0079</t>
  </si>
  <si>
    <t xml:space="preserve">0005   </t>
  </si>
  <si>
    <t>Édgar Issachar</t>
  </si>
  <si>
    <t>Del Río</t>
  </si>
  <si>
    <t>Barajas</t>
  </si>
  <si>
    <t>Colima</t>
  </si>
  <si>
    <t>Asamblea nacional de trabajo</t>
  </si>
  <si>
    <t>Marzo de 2017</t>
  </si>
  <si>
    <t>Abril</t>
  </si>
  <si>
    <t>Asamblea Nacional de Derecho del Trabajo y de la Previsión Social</t>
  </si>
  <si>
    <t>Reunión en BANOBRAS</t>
  </si>
  <si>
    <t>Mayo</t>
  </si>
  <si>
    <t>Auxiliar de La Dirección-D</t>
  </si>
  <si>
    <t>José Luis</t>
  </si>
  <si>
    <t>Morales</t>
  </si>
  <si>
    <t>Del Rio</t>
  </si>
  <si>
    <t>Revisión de documentación en la empresa Endress +Hauser, S.A. de C.V. para el suministro de macromedidores</t>
  </si>
  <si>
    <t>Mayo de 2017</t>
  </si>
  <si>
    <t>Abril de 2017</t>
  </si>
  <si>
    <t xml:space="preserve">Junio </t>
  </si>
  <si>
    <t>Estados Unidos</t>
  </si>
  <si>
    <t>Nuevo México</t>
  </si>
  <si>
    <t>Albuquerque</t>
  </si>
  <si>
    <t>Taller de Certificación Interacional en Gobernanza del Agua y Políticas Públicas</t>
  </si>
  <si>
    <t>Reunión en BANOBRAS-FONADIN</t>
  </si>
  <si>
    <t>Asamblea nacional de derecho del trabajo y de la previsión social</t>
  </si>
  <si>
    <t>0092</t>
  </si>
  <si>
    <t xml:space="preserve">Asesor de Informática         </t>
  </si>
  <si>
    <t>Subdirección Comercial</t>
  </si>
  <si>
    <t>Juvenal</t>
  </si>
  <si>
    <t>Retana</t>
  </si>
  <si>
    <t>Álvarez</t>
  </si>
  <si>
    <t>Curso "Diseño y creación de informes"</t>
  </si>
  <si>
    <t>Junio de 2017</t>
  </si>
  <si>
    <t>Julio</t>
  </si>
  <si>
    <t>0236</t>
  </si>
  <si>
    <t>Encargado del Depto. De Mtto.</t>
  </si>
  <si>
    <t>Salvador</t>
  </si>
  <si>
    <t>Tule</t>
  </si>
  <si>
    <t>Mendoza</t>
  </si>
  <si>
    <t>Querétaro</t>
  </si>
  <si>
    <t>Recoger equipo de bombeo para el Pozo Tanganxoan</t>
  </si>
  <si>
    <t xml:space="preserve">0083   </t>
  </si>
  <si>
    <t>Auxiliar de la Dirección-E</t>
  </si>
  <si>
    <t xml:space="preserve">Dirección General                                                                                                               </t>
  </si>
  <si>
    <t>Miguel Ángel</t>
  </si>
  <si>
    <t>Castro</t>
  </si>
  <si>
    <t>Tzintzuntzan</t>
  </si>
  <si>
    <t>Participación en la celebración del Día Mundial del Medio Ambiente</t>
  </si>
  <si>
    <t>La información correspondiente a la columnas marcadas con N/D se encuentra en proceso de recolección</t>
  </si>
  <si>
    <t xml:space="preserve">0001   </t>
  </si>
  <si>
    <t>Roberto</t>
  </si>
  <si>
    <t>Nuevo León</t>
  </si>
  <si>
    <t>Monterrey</t>
  </si>
  <si>
    <t>Participación en el Encuentro de Áreas Comerciales de ANEAS</t>
  </si>
  <si>
    <t>0011</t>
  </si>
  <si>
    <t xml:space="preserve">Subdirector de Comercialización                    </t>
  </si>
  <si>
    <t>J. Trinidad</t>
  </si>
  <si>
    <t>Ferreira</t>
  </si>
  <si>
    <t>Almanza</t>
  </si>
  <si>
    <t>0201</t>
  </si>
  <si>
    <t>Jefe Oficina Macromed y Telem</t>
  </si>
  <si>
    <t>J. Héctor Manuel</t>
  </si>
  <si>
    <t>Martínez</t>
  </si>
  <si>
    <t>Alvarado</t>
  </si>
  <si>
    <t>Jalisco</t>
  </si>
  <si>
    <t>Guadalajara</t>
  </si>
  <si>
    <t>Recoger motores para los pozos Indeco III y Conalep II</t>
  </si>
  <si>
    <t>Julio de 2017</t>
  </si>
  <si>
    <t>Agosto</t>
  </si>
  <si>
    <t>Asistencia al "Foro Nacional de Justicia Laboral, hacia una transición incluyente"</t>
  </si>
  <si>
    <t>Otro Eventual Confianza</t>
  </si>
  <si>
    <t>0252</t>
  </si>
  <si>
    <t>Encargado del Depto de Patrimonio</t>
  </si>
  <si>
    <t>Subdirección Administrativa</t>
  </si>
  <si>
    <t>Erik Abraham</t>
  </si>
  <si>
    <t>Trillo</t>
  </si>
  <si>
    <t>Pérez</t>
  </si>
  <si>
    <t>Estado de México</t>
  </si>
  <si>
    <t>Visita a las instalaciones del Organismo de Agua y Saneamiento de Toluca</t>
  </si>
  <si>
    <t>Visita al Sistema de Agua Potable y Alcantarillado de León</t>
  </si>
  <si>
    <t>Agosto de 2017</t>
  </si>
  <si>
    <t>Septiembre</t>
  </si>
  <si>
    <t>Visita a BANOBRAS</t>
  </si>
  <si>
    <t>Septiembre de 2017</t>
  </si>
  <si>
    <t>Octubre de 2017</t>
  </si>
  <si>
    <t>Octubre</t>
  </si>
  <si>
    <t>0007</t>
  </si>
  <si>
    <t>Subdirector Administrativo</t>
  </si>
  <si>
    <t>Martín Severo</t>
  </si>
  <si>
    <t>Reyna</t>
  </si>
  <si>
    <t>Cuevas</t>
  </si>
  <si>
    <t>Entrega de documentación en la Dirección General Adjunta de Deuda Pública de Entidades Federativas y Municipios de la SHCP</t>
  </si>
  <si>
    <t>0238</t>
  </si>
  <si>
    <t xml:space="preserve">Analista Programador                              </t>
  </si>
  <si>
    <t>Julio César</t>
  </si>
  <si>
    <t>Mendez</t>
  </si>
  <si>
    <t>Salgado</t>
  </si>
  <si>
    <t>Asistir a Curso Básico de CompraNet en la SFP</t>
  </si>
  <si>
    <t>Noviembre</t>
  </si>
  <si>
    <t>El OOAPAS no realizó erogaciones por concepto de viáticos durante el periodo que se informa</t>
  </si>
  <si>
    <t>Noviembre de 2017</t>
  </si>
  <si>
    <t>Diciembre</t>
  </si>
  <si>
    <t>Encar Pltas Tratto Aguas Resid</t>
  </si>
  <si>
    <t>José Nicanor</t>
  </si>
  <si>
    <t>Ruiz</t>
  </si>
  <si>
    <t>Merino</t>
  </si>
  <si>
    <t>Curso de capacitación sobre Evaluación Técnica - Económica de Proyectos de Cogeneración con Biogas en Plantas Tratadoras</t>
  </si>
  <si>
    <t>Jefe Ofna Control de Programas</t>
  </si>
  <si>
    <t>Rocío Edith</t>
  </si>
  <si>
    <t>Rodríguez</t>
  </si>
  <si>
    <t>Herrera</t>
  </si>
  <si>
    <t>Diplomado en Evaluación Socioeconómica de Proyectos de Inversión</t>
  </si>
  <si>
    <t>Supervisor de Obra Civil-A</t>
  </si>
  <si>
    <t>Subdirección de Distribución</t>
  </si>
  <si>
    <t>Isaí Sadoc</t>
  </si>
  <si>
    <t>Gómez</t>
  </si>
  <si>
    <t>Ortiz</t>
  </si>
  <si>
    <t>María Laura</t>
  </si>
  <si>
    <t>Escobar</t>
  </si>
  <si>
    <t>Abraham</t>
  </si>
  <si>
    <t>Alejandro</t>
  </si>
  <si>
    <t>Alonso</t>
  </si>
  <si>
    <t xml:space="preserve">Subdirector Administrativo                        </t>
  </si>
  <si>
    <t>Recoger oficio en la Dirección General Adjunta de Deuda Pública de Entidades Federativas y Municipios</t>
  </si>
  <si>
    <t>Secretaria Técnica</t>
  </si>
  <si>
    <t>José Cirilo Rafael</t>
  </si>
  <si>
    <t>Moreno</t>
  </si>
  <si>
    <t>Botello</t>
  </si>
  <si>
    <t>Puebla</t>
  </si>
  <si>
    <t>31a Convención Anual de ANEAS</t>
  </si>
  <si>
    <t>Encargado De Comunicación</t>
  </si>
  <si>
    <t>María Gabriela</t>
  </si>
  <si>
    <t>Hernández</t>
  </si>
  <si>
    <t>González</t>
  </si>
  <si>
    <t>Jefe Oficina Construcción</t>
  </si>
  <si>
    <t>Diaz</t>
  </si>
  <si>
    <t>Nila</t>
  </si>
  <si>
    <t>Eva</t>
  </si>
  <si>
    <t>Ramires</t>
  </si>
  <si>
    <t>Yepes</t>
  </si>
  <si>
    <t>Estrellita Mireya</t>
  </si>
  <si>
    <t>Fuentes</t>
  </si>
  <si>
    <t>Nava</t>
  </si>
  <si>
    <t>Fin fecha</t>
  </si>
  <si>
    <t>Ericka</t>
  </si>
  <si>
    <t>Carapia</t>
  </si>
  <si>
    <t>Hurtado</t>
  </si>
  <si>
    <t>Diciembre de 2017</t>
  </si>
  <si>
    <t>Mensual</t>
  </si>
  <si>
    <t>http://morelos.morelia.gob.mx/ArchivosTranspOOAPAS2017/Articulo35/Información financiera/IX-b/Comprobante1enero17.pdf</t>
  </si>
  <si>
    <t>http://morelos.morelia.gob.mx/ArchivosTranspOOAPAS2017/Articulo35/Información financiera/IX-b/Comprobante1febrero17.pdf</t>
  </si>
  <si>
    <t>http://morelos.morelia.gob.mx/ArchivosTranspOOAPAS2017/Articulo35/Información financiera/IX-b/Comprobante2febrero17.pdf</t>
  </si>
  <si>
    <t>http://morelos.morelia.gob.mx/ArchivosTranspOOAPAS2017/Articulo35/Información financiera/IX-b/Comprobante3febrero17.pdf</t>
  </si>
  <si>
    <t>http://morelos.morelia.gob.mx/ArchivosTranspOOAPAS2017/Articulo35/Información financiera/IX-b/Comprobante4febrero17.pdf</t>
  </si>
  <si>
    <t>http://morelos.morelia.gob.mx/ArchivosTranspOOAPAS2017/Articulo35/Información financiera/IX-b/Comprobante5febrero17.pdf</t>
  </si>
  <si>
    <t>http://morelos.morelia.gob.mx/ArchivosTranspOOAPAS2017/Articulo35/Información financiera/IX-b/Comprobantes1marzo17.pdf</t>
  </si>
  <si>
    <t>http://morelos.morelia.gob.mx/ArchivosTranspOOAPAS2017/Articulo35/Información financiera/IX-b/Comprobantes2marzo17.pdf</t>
  </si>
  <si>
    <t>http://morelos.morelia.gob.mx/ArchivosTranspOOAPAS2017/Articulo35/Información financiera/IX-b/Comprobantes3marzo17.pdf</t>
  </si>
  <si>
    <t>http://morelos.morelia.gob.mx/ArchivosTranspOOAPAS2017/Articulo35/Información financiera/IX-b/Comprobante1abril17.pdf</t>
  </si>
  <si>
    <t>http://morelos.morelia.gob.mx/ArchivosTranspOOAPAS2017/Articulo35/Información financiera/IX-b/Comprobante2abril17.pdf</t>
  </si>
  <si>
    <t>http://morelos.morelia.gob.mx/ArchivosTranspOOAPAS2017/Articulo35/Información financiera/IX-b/Comprobante1mayo17.pdf</t>
  </si>
  <si>
    <t>http://morelos.morelia.gob.mx/ArchivosTranspOOAPAS2017/Articulo35/Información financiera/IX-b/Informe1mayo17.pdf</t>
  </si>
  <si>
    <t>http://morelos.morelia.gob.mx/ArchivosTranspOOAPAS2017/Articulo35/Información financiera/IX-b/INFORME1abril17.pdf</t>
  </si>
  <si>
    <t>http://morelos.morelia.gob.mx/ArchivosTranspOOAPAS2017/Articulo35/Información financiera/IX-b/Comprobantes1junio17.pdf</t>
  </si>
  <si>
    <t>http://morelos.morelia.gob.mx/ArchivosTranspOOAPAS2017/Articulo35/Información financiera/IX-b/Comprobantes2junio17.pdf</t>
  </si>
  <si>
    <t>http://morelos.morelia.gob.mx/ArchivosTranspOOAPAS2017/Articulo35/Información financiera/IX-b/Comprobantes3junio17.pdf</t>
  </si>
  <si>
    <t>http://morelos.morelia.gob.mx/ArchivosTranspOOAPAS2017/Articulo35/Información financiera/IX-b/Comprobantes4junio17.pdf</t>
  </si>
  <si>
    <t>http://morelos.morelia.gob.mx/ArchivosTranspOOAPAS2017/Articulo35/Información financiera/IX-b/Informe3junio17.pdf</t>
  </si>
  <si>
    <t>http://morelos.morelia.gob.mx/ArchivosTranspOOAPAS2017/Articulo35/Información financiera/IX-b/Comprobantes1julio17.pdf</t>
  </si>
  <si>
    <t>http://morelos.morelia.gob.mx/ArchivosTranspOOAPAS2017/Articulo35/Información financiera/IX-b/Comprobantes2julio17.pdf</t>
  </si>
  <si>
    <t>http://morelos.morelia.gob.mx/ArchivosTranspOOAPAS2017/Articulo35/Información financiera/IX-b/Comprobantes3julio17.pdf</t>
  </si>
  <si>
    <t>http://morelos.morelia.gob.mx/ArchivosTranspOOAPAS2017/Articulo35/Información financiera/IX-b/Comprobantes4julio17.pdf</t>
  </si>
  <si>
    <t>http://morelos.morelia.gob.mx/ArchivosTranspOOAPAS2017/Articulo35/Información financiera/IX-b/Comprobantes5julio17.pdf</t>
  </si>
  <si>
    <t>http://morelos.morelia.gob.mx/ArchivosTranspOOAPAS2017/Articulo35/Información financiera/IX-b/Comprobantes6julio17.pdf</t>
  </si>
  <si>
    <t>http://morelos.morelia.gob.mx/ArchivosTranspOOAPAS2017/Articulo35/Información financiera/IX-b/Informe2julio17.pdf</t>
  </si>
  <si>
    <t>http://morelos.morelia.gob.mx/ArchivosTranspOOAPAS2017/Articulo35/Información financiera/IX-b/Informe4julio17.pdf</t>
  </si>
  <si>
    <t>http://morelos.morelia.gob.mx/ArchivosTranspOOAPAS2017/Articulo35/Información financiera/IX-b/Informe5julio17.pdf</t>
  </si>
  <si>
    <t>http://morelos.morelia.gob.mx/ArchivosTranspOOAPAS2017/Articulo35/Información financiera/IX-b/Comprobantes1Ago17.pdf</t>
  </si>
  <si>
    <t>http://morelos.morelia.gob.mx/ArchivosTranspOOAPAS2017/Articulo35/Información financiera/IX-b/Comprobantes2Ago17.pdf</t>
  </si>
  <si>
    <t>http://morelos.morelia.gob.mx/ArchivosTranspOOAPAS2017/Articulo35/Información financiera/IX-b/Comprobantes3Ago17.pdf</t>
  </si>
  <si>
    <t>http://morelos.morelia.gob.mx/ArchivosTranspOOAPAS2017/Articulo35/Información financiera/IX-b/Informe1Ago17.pdf</t>
  </si>
  <si>
    <t>http://morelos.morelia.gob.mx/ArchivosTranspOOAPAS2017/Articulo35/Información financiera/IX-b/Informe2Ago17.pdf</t>
  </si>
  <si>
    <t>http://morelos.morelia.gob.mx/ArchivosTranspOOAPAS2017/Articulo35/Información financiera/IX-b/Informe3Ago17.pdf</t>
  </si>
  <si>
    <t>http://morelos.morelia.gob.mx/ArchivosTranspOOAPAS2017/Articulo35/Información financiera/IX-b/INFORME1Sept17.pdf</t>
  </si>
  <si>
    <t>http://morelos.morelia.gob.mx/ArchivosTranspOOAPAS2017/Articulo35/Información financiera/IX-b/COMPROBANTE1Sept17.pdf</t>
  </si>
  <si>
    <t>http://morelos.morelia.gob.mx/ArchivosTranspOOAPAS2017/Articulo35/Información financiera/IX-b/INFORME1Oct17.pdf</t>
  </si>
  <si>
    <t>http://morelos.morelia.gob.mx/ArchivosTranspOOAPAS2017/Articulo35/Información financiera/IX-b/INFORME2Oct17.pdf</t>
  </si>
  <si>
    <t>http://morelos.morelia.gob.mx/ArchivosTranspOOAPAS2017/Articulo35/Información financiera/IX-b/INFORME3Oct17.pdf</t>
  </si>
  <si>
    <t>http://morelos.morelia.gob.mx/ArchivosTranspOOAPAS2017/Articulo35/Información financiera/IX-b/COMPROBANTES1Oct17.pdf</t>
  </si>
  <si>
    <t>http://morelos.morelia.gob.mx/ArchivosTranspOOAPAS2017/Articulo35/Información financiera/IX-b/COMPROBANTES2Oct17.pdf</t>
  </si>
  <si>
    <t>http://morelos.morelia.gob.mx/ArchivosTranspOOAPAS2017/Articulo35/Información financiera/IX-b/COMPROBANTES3Oct17.pdf</t>
  </si>
  <si>
    <t>http://morelos.morelia.gob.mx/ArchivosTranspOOAPAS2017/Articulo35/Información financiera/IX-b/Informe1Dic17.pdf</t>
  </si>
  <si>
    <t>http://morelos.morelia.gob.mx/ArchivosTranspOOAPAS2017/Articulo35/Información financiera/IX-b/Informe3Dic17.pdf</t>
  </si>
  <si>
    <t>http://morelos.morelia.gob.mx/ArchivosTranspOOAPAS2017/Articulo35/Información financiera/IX-b/Informe8Dic17.pdf</t>
  </si>
  <si>
    <t>http://morelos.morelia.gob.mx/ArchivosTranspOOAPAS2017/Articulo35/Información financiera/IX-b/Informe9Dic17.pdf</t>
  </si>
  <si>
    <t>http://morelos.morelia.gob.mx/ArchivosTranspOOAPAS2017/Articulo35/Información financiera/IX-b/Informe14Dic17.pdf</t>
  </si>
  <si>
    <t>http://morelos.morelia.gob.mx/ArchivosTranspOOAPAS2017/Articulo35/Información financiera/IX-b/Comprobantes1Dic17.pdf</t>
  </si>
  <si>
    <t>http://morelos.morelia.gob.mx/ArchivosTranspOOAPAS2017/Articulo35/Información financiera/IX-b/Comprobantes2Dic17.pdf</t>
  </si>
  <si>
    <t>http://morelos.morelia.gob.mx/ArchivosTranspOOAPAS2017/Articulo35/Información financiera/IX-b/Comprobantes3Dic17.pdf</t>
  </si>
  <si>
    <t>http://morelos.morelia.gob.mx/ArchivosTranspOOAPAS2017/Articulo35/Información financiera/IX-b/Comprobantes4Dic17.pdf</t>
  </si>
  <si>
    <t>http://morelos.morelia.gob.mx/ArchivosTranspOOAPAS2017/Articulo35/Información financiera/IX-b/Comprobantes5Dic17.pdf</t>
  </si>
  <si>
    <t>http://morelos.morelia.gob.mx/ArchivosTranspOOAPAS2017/Articulo35/Información financiera/IX-b/Comprobantes6Dic17.pdf</t>
  </si>
  <si>
    <t>http://morelos.morelia.gob.mx/ArchivosTranspOOAPAS2017/Articulo35/Información financiera/IX-b/Comprobantes7Dic17.pdf</t>
  </si>
  <si>
    <t>http://morelos.morelia.gob.mx/ArchivosTranspOOAPAS2017/Articulo35/Información financiera/IX-b/Comprobantes8Dic17.pdf</t>
  </si>
  <si>
    <t>http://morelos.morelia.gob.mx/ArchivosTranspOOAPAS2017/Articulo35/Información financiera/IX-b/Comprobantes9Dic17.pdf</t>
  </si>
  <si>
    <t>http://morelos.morelia.gob.mx/ArchivosTranspOOAPAS2017/Articulo35/Información financiera/IX-b/Comprobantes10Dic17.pdf</t>
  </si>
  <si>
    <t>http://morelos.morelia.gob.mx/ArchivosTranspOOAPAS2017/Articulo35/Información financiera/IX-b/Comprobantes11Dic17.pdf</t>
  </si>
  <si>
    <t>http://morelos.morelia.gob.mx/ArchivosTranspOOAPAS2017/Articulo35/Información financiera/IX-b/Comprobantes12Dic17.pdf</t>
  </si>
  <si>
    <t>http://morelos.morelia.gob.mx/ArchivosTranspOOAPAS2017/Articulo35/Información financiera/IX-b/Comprobantes13Dic17.pdf</t>
  </si>
  <si>
    <t>http://morelos.morelia.gob.mx/ArchivosTranspOOAPAS2017/Articulo35/Información financiera/IX-b/Comprobantes14Dic17.pdf</t>
  </si>
  <si>
    <t>http://morelos.morelia.gob.mx/ArchivosTranspOOAPAS2017/Articulo35/Información financiera/IX-b/Comprobantes15Dic17.pdf</t>
  </si>
  <si>
    <t>http://morelos.morelia.gob.mx/ArchivosTranspOOAPAS2017/Articulo35/Información financiera/IX-b/Comprobantes16Dic17.pdf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</si>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</sst>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_(* #,##0.00_);_(* \(#,##0.00\);_(* &quot;-&quot;??_);_(@_)"/>
    <numFmt numFmtId="179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25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79" fontId="0" fillId="0" borderId="0" xfId="2" applyFont="1" applyProtection="1"/>
    <xf numFmtId="178" fontId="0" fillId="0" borderId="0" xfId="3" applyFont="1" applyProtection="1"/>
    <xf numFmtId="0" fontId="6" fillId="0" borderId="0" xfId="0" applyFont="1" applyProtection="1"/>
    <xf numFmtId="0" fontId="0" fillId="0" borderId="0" xfId="0" applyAlignment="1" applyProtection="1"/>
    <xf numFmtId="0" fontId="5" fillId="0" borderId="0" xfId="1" applyFont="1" applyAlignment="1" applyProtection="1"/>
    <xf numFmtId="0" fontId="0" fillId="0" borderId="0" xfId="0" applyFill="1" applyBorder="1" applyAlignment="1" applyProtection="1"/>
    <xf numFmtId="0" fontId="6" fillId="0" borderId="0" xfId="0" applyFont="1" applyAlignment="1" applyProtection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3" xfId="1" applyBorder="1" applyAlignment="1" applyProtection="1">
      <alignment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200025</xdr:rowOff>
    </xdr:from>
    <xdr:to>
      <xdr:col>1</xdr:col>
      <xdr:colOff>533400</xdr:colOff>
      <xdr:row>0</xdr:row>
      <xdr:rowOff>942975</xdr:rowOff>
    </xdr:to>
    <xdr:pic>
      <xdr:nvPicPr>
        <xdr:cNvPr id="110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1238250</xdr:colOff>
      <xdr:row>0</xdr:row>
      <xdr:rowOff>1057275</xdr:rowOff>
    </xdr:to>
    <xdr:pic>
      <xdr:nvPicPr>
        <xdr:cNvPr id="110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2017/Articulo35/Informaci&#243;n%20financiera/IX-b/Comprobante1mayo17.pdf" TargetMode="External"/><Relationship Id="rId18" Type="http://schemas.openxmlformats.org/officeDocument/2006/relationships/hyperlink" Target="http://morelos.morelia.gob.mx/ArchivosTranspOOAPAS2017/Articulo35/Informaci&#243;n%20financiera/IX-b/Comprobantes4junio17.pdf" TargetMode="External"/><Relationship Id="rId26" Type="http://schemas.openxmlformats.org/officeDocument/2006/relationships/hyperlink" Target="http://morelos.morelia.gob.mx/ArchivosTranspOOAPAS2017/Articulo35/Informaci&#243;n%20financiera/IX-b/Comprobantes5julio17.pdf" TargetMode="External"/><Relationship Id="rId39" Type="http://schemas.openxmlformats.org/officeDocument/2006/relationships/hyperlink" Target="http://morelos.morelia.gob.mx/ArchivosTranspOOAPAS2017/Articulo35/Informaci&#243;n%20financiera/IX-b/COMPROBANTES1Oct17.pdf" TargetMode="External"/><Relationship Id="rId21" Type="http://schemas.openxmlformats.org/officeDocument/2006/relationships/hyperlink" Target="http://morelos.morelia.gob.mx/ArchivosTranspOOAPAS2017/Articulo35/Informaci&#243;n%20financiera/IX-b/Informe5julio17.pdf" TargetMode="External"/><Relationship Id="rId34" Type="http://schemas.openxmlformats.org/officeDocument/2006/relationships/hyperlink" Target="http://morelos.morelia.gob.mx/ArchivosTranspOOAPAS2017/Articulo35/Informaci&#243;n%20financiera/IX-b/INFORME1Sept17.pdf" TargetMode="External"/><Relationship Id="rId42" Type="http://schemas.openxmlformats.org/officeDocument/2006/relationships/hyperlink" Target="INFORME%201.pdf" TargetMode="External"/><Relationship Id="rId47" Type="http://schemas.openxmlformats.org/officeDocument/2006/relationships/hyperlink" Target="http://morelos.morelia.gob.mx/ArchivosTranspOOAPAS2017/Articulo35/Informaci&#243;n%20financiera/IX-b/Informe3Dic17.pdf" TargetMode="External"/><Relationship Id="rId50" Type="http://schemas.openxmlformats.org/officeDocument/2006/relationships/hyperlink" Target="http://morelos.morelia.gob.mx/ArchivosTranspOOAPAS2017/Articulo35/Informaci&#243;n%20financiera/IX-b/Informe9Dic17.pdf" TargetMode="External"/><Relationship Id="rId55" Type="http://schemas.openxmlformats.org/officeDocument/2006/relationships/hyperlink" Target="http://morelos.morelia.gob.mx/ArchivosTranspOOAPAS2017/Articulo35/Informaci&#243;n%20financiera/IX-b/Comprobantes4Dic17.pdf" TargetMode="External"/><Relationship Id="rId63" Type="http://schemas.openxmlformats.org/officeDocument/2006/relationships/hyperlink" Target="http://morelos.morelia.gob.mx/ArchivosTranspOOAPAS2017/Articulo35/Informaci&#243;n%20financiera/IX-b/Comprobantes12Dic17.pdf" TargetMode="External"/><Relationship Id="rId68" Type="http://schemas.openxmlformats.org/officeDocument/2006/relationships/hyperlink" Target="http://morelos.morelia.gob.mx/ArchivosTranspOOAPAS2017/Articulo35/Informaci&#243;n%20financiera/IX-b/Comprobante1enero17.pdf" TargetMode="External"/><Relationship Id="rId7" Type="http://schemas.openxmlformats.org/officeDocument/2006/relationships/hyperlink" Target="http://morelos.morelia.gob.mx/ArchivosTranspOOAPAS2017/Articulo35/Informaci&#243;n%20financiera/IX-b/Comprobantes1marzo17.pdf" TargetMode="External"/><Relationship Id="rId2" Type="http://schemas.openxmlformats.org/officeDocument/2006/relationships/hyperlink" Target="http://morelos.morelia.gob.mx/ArchivosTranspOOAPAS2017/Articulo35/Informaci&#243;n%20financiera/IX-b/Comprobante1febrero17.pdf" TargetMode="External"/><Relationship Id="rId16" Type="http://schemas.openxmlformats.org/officeDocument/2006/relationships/hyperlink" Target="http://morelos.morelia.gob.mx/ArchivosTranspOOAPAS2017/Articulo35/Informaci&#243;n%20financiera/IX-b/Comprobantes2junio17.pdf" TargetMode="External"/><Relationship Id="rId29" Type="http://schemas.openxmlformats.org/officeDocument/2006/relationships/hyperlink" Target="http://morelos.morelia.gob.mx/ArchivosTranspOOAPAS2017/Articulo35/Informaci&#243;n%20financiera/IX-b/Informe2Ago17.pdf" TargetMode="External"/><Relationship Id="rId1" Type="http://schemas.openxmlformats.org/officeDocument/2006/relationships/hyperlink" Target="http://morelos.morelia.gob.mx/ArchivosTranspOOAPAS2017/Articulo35/Informaci&#243;n%20financiera/IX-b/INFORME1abril17.pdf" TargetMode="External"/><Relationship Id="rId6" Type="http://schemas.openxmlformats.org/officeDocument/2006/relationships/hyperlink" Target="http://morelos.morelia.gob.mx/ArchivosTranspOOAPAS2017/Articulo35/Informaci&#243;n%20financiera/IX-b/Comprobante5febrero17.pdf" TargetMode="External"/><Relationship Id="rId11" Type="http://schemas.openxmlformats.org/officeDocument/2006/relationships/hyperlink" Target="http://morelos.morelia.gob.mx/ArchivosTranspOOAPAS2017/Articulo35/Informaci&#243;n%20financiera/IX-b/Comprobante2abril17.pdf" TargetMode="External"/><Relationship Id="rId24" Type="http://schemas.openxmlformats.org/officeDocument/2006/relationships/hyperlink" Target="http://morelos.morelia.gob.mx/ArchivosTranspOOAPAS2017/Articulo35/Informaci&#243;n%20financiera/IX-b/Comprobantes3julio17.pdf" TargetMode="External"/><Relationship Id="rId32" Type="http://schemas.openxmlformats.org/officeDocument/2006/relationships/hyperlink" Target="http://morelos.morelia.gob.mx/ArchivosTranspOOAPAS2017/Articulo35/Informaci&#243;n%20financiera/IX-b/Comprobantes2Ago17.pdf" TargetMode="External"/><Relationship Id="rId37" Type="http://schemas.openxmlformats.org/officeDocument/2006/relationships/hyperlink" Target="http://morelos.morelia.gob.mx/ArchivosTranspOOAPAS2017/Articulo35/Informaci&#243;n%20financiera/IX-b/INFORME2Oct17.pdf" TargetMode="External"/><Relationship Id="rId40" Type="http://schemas.openxmlformats.org/officeDocument/2006/relationships/hyperlink" Target="http://morelos.morelia.gob.mx/ArchivosTranspOOAPAS2017/Articulo35/Informaci&#243;n%20financiera/IX-b/COMPROBANTES2Oct17.pdf" TargetMode="External"/><Relationship Id="rId45" Type="http://schemas.openxmlformats.org/officeDocument/2006/relationships/hyperlink" Target="http://morelos.morelia.gob.mx/ArchivosTranspOOAPAS2017/Articulo35/Informaci&#243;n%20financiera/IX-b/Informe3Dic17.pdf" TargetMode="External"/><Relationship Id="rId53" Type="http://schemas.openxmlformats.org/officeDocument/2006/relationships/hyperlink" Target="http://morelos.morelia.gob.mx/ArchivosTranspOOAPAS2017/Articulo35/Informaci&#243;n%20financiera/IX-b/Comprobantes2Dic17.pdf" TargetMode="External"/><Relationship Id="rId58" Type="http://schemas.openxmlformats.org/officeDocument/2006/relationships/hyperlink" Target="http://morelos.morelia.gob.mx/ArchivosTranspOOAPAS2017/Articulo35/Informaci&#243;n%20financiera/IX-b/Comprobantes7Dic17.pdf" TargetMode="External"/><Relationship Id="rId66" Type="http://schemas.openxmlformats.org/officeDocument/2006/relationships/hyperlink" Target="http://morelos.morelia.gob.mx/ArchivosTranspOOAPAS2017/Articulo35/Informaci&#243;n%20financiera/IX-b/Comprobantes15Dic17.pdf" TargetMode="External"/><Relationship Id="rId5" Type="http://schemas.openxmlformats.org/officeDocument/2006/relationships/hyperlink" Target="http://morelos.morelia.gob.mx/ArchivosTranspOOAPAS2017/Articulo35/Informaci&#243;n%20financiera/IX-b/Comprobante4febrero17.pdf" TargetMode="External"/><Relationship Id="rId15" Type="http://schemas.openxmlformats.org/officeDocument/2006/relationships/hyperlink" Target="http://morelos.morelia.gob.mx/ArchivosTranspOOAPAS2017/Articulo35/Informaci&#243;n%20financiera/IX-b/Comprobantes1junio17.pdf" TargetMode="External"/><Relationship Id="rId23" Type="http://schemas.openxmlformats.org/officeDocument/2006/relationships/hyperlink" Target="http://morelos.morelia.gob.mx/ArchivosTranspOOAPAS2017/Articulo35/Informaci&#243;n%20financiera/IX-b/Comprobantes2julio17.pdf" TargetMode="External"/><Relationship Id="rId28" Type="http://schemas.openxmlformats.org/officeDocument/2006/relationships/hyperlink" Target="http://morelos.morelia.gob.mx/ArchivosTranspOOAPAS2017/Articulo35/Informaci&#243;n%20financiera/IX-b/Informe1Ago17.pdf" TargetMode="External"/><Relationship Id="rId36" Type="http://schemas.openxmlformats.org/officeDocument/2006/relationships/hyperlink" Target="http://morelos.morelia.gob.mx/ArchivosTranspOOAPAS2017/Articulo35/Informaci&#243;n%20financiera/IX-b/INFORME1Oct17.pdf" TargetMode="External"/><Relationship Id="rId49" Type="http://schemas.openxmlformats.org/officeDocument/2006/relationships/hyperlink" Target="http://morelos.morelia.gob.mx/ArchivosTranspOOAPAS2017/Articulo35/Informaci&#243;n%20financiera/IX-b/Informe8Dic17.pdf" TargetMode="External"/><Relationship Id="rId57" Type="http://schemas.openxmlformats.org/officeDocument/2006/relationships/hyperlink" Target="http://morelos.morelia.gob.mx/ArchivosTranspOOAPAS2017/Articulo35/Informaci&#243;n%20financiera/IX-b/Comprobantes6Dic17.pdf" TargetMode="External"/><Relationship Id="rId61" Type="http://schemas.openxmlformats.org/officeDocument/2006/relationships/hyperlink" Target="http://morelos.morelia.gob.mx/ArchivosTranspOOAPAS2017/Articulo35/Informaci&#243;n%20financiera/IX-b/Comprobantes10Dic17.pdf" TargetMode="External"/><Relationship Id="rId10" Type="http://schemas.openxmlformats.org/officeDocument/2006/relationships/hyperlink" Target="http://morelos.morelia.gob.mx/ArchivosTranspOOAPAS2017/Articulo35/Informaci&#243;n%20financiera/IX-b/Comprobante1abril17.pdf" TargetMode="External"/><Relationship Id="rId19" Type="http://schemas.openxmlformats.org/officeDocument/2006/relationships/hyperlink" Target="http://morelos.morelia.gob.mx/ArchivosTranspOOAPAS2017/Articulo35/Informaci&#243;n%20financiera/IX-b/Informe2julio17.pdf" TargetMode="External"/><Relationship Id="rId31" Type="http://schemas.openxmlformats.org/officeDocument/2006/relationships/hyperlink" Target="http://morelos.morelia.gob.mx/ArchivosTranspOOAPAS2017/Articulo35/Informaci&#243;n%20financiera/IX-b/Comprobantes1Ago17.pdf" TargetMode="External"/><Relationship Id="rId44" Type="http://schemas.openxmlformats.org/officeDocument/2006/relationships/hyperlink" Target="http://morelos.morelia.gob.mx/ArchivosTranspOOAPAS2017/Articulo35/Informaci&#243;n%20financiera/IX-b/Informe3Dic17.pdf" TargetMode="External"/><Relationship Id="rId52" Type="http://schemas.openxmlformats.org/officeDocument/2006/relationships/hyperlink" Target="http://morelos.morelia.gob.mx/ArchivosTranspOOAPAS2017/Articulo35/Informaci&#243;n%20financiera/IX-b/Comprobantes1Dic17.pdf" TargetMode="External"/><Relationship Id="rId60" Type="http://schemas.openxmlformats.org/officeDocument/2006/relationships/hyperlink" Target="http://morelos.morelia.gob.mx/ArchivosTranspOOAPAS2017/Articulo35/Informaci&#243;n%20financiera/IX-b/Comprobantes9Dic17.pdf" TargetMode="External"/><Relationship Id="rId65" Type="http://schemas.openxmlformats.org/officeDocument/2006/relationships/hyperlink" Target="http://morelos.morelia.gob.mx/ArchivosTranspOOAPAS2017/Articulo35/Informaci&#243;n%20financiera/IX-b/Comprobantes14Dic17.pdf" TargetMode="External"/><Relationship Id="rId4" Type="http://schemas.openxmlformats.org/officeDocument/2006/relationships/hyperlink" Target="http://morelos.morelia.gob.mx/ArchivosTranspOOAPAS2017/Articulo35/Informaci&#243;n%20financiera/IX-b/Comprobante3febrero17.pdf" TargetMode="External"/><Relationship Id="rId9" Type="http://schemas.openxmlformats.org/officeDocument/2006/relationships/hyperlink" Target="http://morelos.morelia.gob.mx/ArchivosTranspOOAPAS2017/Articulo35/Informaci&#243;n%20financiera/IX-b/Comprobantes3marzo17.pdf" TargetMode="External"/><Relationship Id="rId14" Type="http://schemas.openxmlformats.org/officeDocument/2006/relationships/hyperlink" Target="http://morelos.morelia.gob.mx/ArchivosTranspOOAPAS2017/Articulo35/Informaci&#243;n%20financiera/IX-b/Informe3junio17.pdf" TargetMode="External"/><Relationship Id="rId22" Type="http://schemas.openxmlformats.org/officeDocument/2006/relationships/hyperlink" Target="http://morelos.morelia.gob.mx/ArchivosTranspOOAPAS2017/Articulo35/Informaci&#243;n%20financiera/IX-b/Comprobantes1julio17.pdf" TargetMode="External"/><Relationship Id="rId27" Type="http://schemas.openxmlformats.org/officeDocument/2006/relationships/hyperlink" Target="http://morelos.morelia.gob.mx/ArchivosTranspOOAPAS2017/Articulo35/Informaci&#243;n%20financiera/IX-b/Comprobantes6julio17.pdf" TargetMode="External"/><Relationship Id="rId30" Type="http://schemas.openxmlformats.org/officeDocument/2006/relationships/hyperlink" Target="http://morelos.morelia.gob.mx/ArchivosTranspOOAPAS2017/Articulo35/Informaci&#243;n%20financiera/IX-b/Informe3Ago17.pdf" TargetMode="External"/><Relationship Id="rId35" Type="http://schemas.openxmlformats.org/officeDocument/2006/relationships/hyperlink" Target="http://morelos.morelia.gob.mx/ArchivosTranspOOAPAS2017/Articulo35/Informaci&#243;n%20financiera/IX-b/COMPROBANTE1Sept17.pdf" TargetMode="External"/><Relationship Id="rId43" Type="http://schemas.openxmlformats.org/officeDocument/2006/relationships/hyperlink" Target="http://morelos.morelia.gob.mx/ArchivosTranspOOAPAS2017/Articulo35/Informaci&#243;n%20financiera/IX-b/Informe1Dic17.pdf" TargetMode="External"/><Relationship Id="rId48" Type="http://schemas.openxmlformats.org/officeDocument/2006/relationships/hyperlink" Target="http://morelos.morelia.gob.mx/ArchivosTranspOOAPAS2017/Articulo35/Informaci&#243;n%20financiera/IX-b/Informe3Dic17.pdf" TargetMode="External"/><Relationship Id="rId56" Type="http://schemas.openxmlformats.org/officeDocument/2006/relationships/hyperlink" Target="http://morelos.morelia.gob.mx/ArchivosTranspOOAPAS2017/Articulo35/Informaci&#243;n%20financiera/IX-b/Comprobantes5Dic17.pdf" TargetMode="External"/><Relationship Id="rId64" Type="http://schemas.openxmlformats.org/officeDocument/2006/relationships/hyperlink" Target="http://morelos.morelia.gob.mx/ArchivosTranspOOAPAS2017/Articulo35/Informaci&#243;n%20financiera/IX-b/Comprobantes13Dic17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morelos.morelia.gob.mx/ArchivosTranspOOAPAS2017/Articulo35/Informaci&#243;n%20financiera/IX-b/Comprobantes2marzo17.pdf" TargetMode="External"/><Relationship Id="rId51" Type="http://schemas.openxmlformats.org/officeDocument/2006/relationships/hyperlink" Target="http://morelos.morelia.gob.mx/ArchivosTranspOOAPAS2017/Articulo35/Informaci&#243;n%20financiera/IX-b/Informe14Dic17.pdf" TargetMode="External"/><Relationship Id="rId3" Type="http://schemas.openxmlformats.org/officeDocument/2006/relationships/hyperlink" Target="http://morelos.morelia.gob.mx/ArchivosTranspOOAPAS2017/Articulo35/Informaci&#243;n%20financiera/IX-b/Comprobante2febrero17.pdf" TargetMode="External"/><Relationship Id="rId12" Type="http://schemas.openxmlformats.org/officeDocument/2006/relationships/hyperlink" Target="http://morelos.morelia.gob.mx/ArchivosTranspOOAPAS2017/Articulo35/Informaci&#243;n%20financiera/IX-b/Informe1mayo17.pdf" TargetMode="External"/><Relationship Id="rId17" Type="http://schemas.openxmlformats.org/officeDocument/2006/relationships/hyperlink" Target="http://morelos.morelia.gob.mx/ArchivosTranspOOAPAS2017/Articulo35/Informaci&#243;n%20financiera/IX-b/Comprobantes3junio17.pdf" TargetMode="External"/><Relationship Id="rId25" Type="http://schemas.openxmlformats.org/officeDocument/2006/relationships/hyperlink" Target="http://morelos.morelia.gob.mx/ArchivosTranspOOAPAS2017/Articulo35/Informaci&#243;n%20financiera/IX-b/Comprobantes4julio17.pdf" TargetMode="External"/><Relationship Id="rId33" Type="http://schemas.openxmlformats.org/officeDocument/2006/relationships/hyperlink" Target="http://morelos.morelia.gob.mx/ArchivosTranspOOAPAS2017/Articulo35/Informaci&#243;n%20financiera/IX-b/Comprobantes3Ago17.pdf" TargetMode="External"/><Relationship Id="rId38" Type="http://schemas.openxmlformats.org/officeDocument/2006/relationships/hyperlink" Target="http://morelos.morelia.gob.mx/ArchivosTranspOOAPAS2017/Articulo35/Informaci&#243;n%20financiera/IX-b/INFORME3Oct17.pdf" TargetMode="External"/><Relationship Id="rId46" Type="http://schemas.openxmlformats.org/officeDocument/2006/relationships/hyperlink" Target="http://morelos.morelia.gob.mx/ArchivosTranspOOAPAS2017/Articulo35/Informaci&#243;n%20financiera/IX-b/Informe3Dic17.pdf" TargetMode="External"/><Relationship Id="rId59" Type="http://schemas.openxmlformats.org/officeDocument/2006/relationships/hyperlink" Target="http://morelos.morelia.gob.mx/ArchivosTranspOOAPAS2017/Articulo35/Informaci&#243;n%20financiera/IX-b/Comprobantes8Dic17.pdf" TargetMode="External"/><Relationship Id="rId67" Type="http://schemas.openxmlformats.org/officeDocument/2006/relationships/hyperlink" Target="http://morelos.morelia.gob.mx/ArchivosTranspOOAPAS2017/Articulo35/Informaci&#243;n%20financiera/IX-b/Comprobantes16Dic17.pdf" TargetMode="External"/><Relationship Id="rId20" Type="http://schemas.openxmlformats.org/officeDocument/2006/relationships/hyperlink" Target="http://morelos.morelia.gob.mx/ArchivosTranspOOAPAS2017/Articulo35/Informaci&#243;n%20financiera/IX-b/Informe4julio17.pdf" TargetMode="External"/><Relationship Id="rId41" Type="http://schemas.openxmlformats.org/officeDocument/2006/relationships/hyperlink" Target="http://morelos.morelia.gob.mx/ArchivosTranspOOAPAS2017/Articulo35/Informaci&#243;n%20financiera/IX-b/COMPROBANTES3Oct17.pdf" TargetMode="External"/><Relationship Id="rId54" Type="http://schemas.openxmlformats.org/officeDocument/2006/relationships/hyperlink" Target="http://morelos.morelia.gob.mx/ArchivosTranspOOAPAS2017/Articulo35/Informaci&#243;n%20financiera/IX-b/Comprobantes3Dic17.pdf" TargetMode="External"/><Relationship Id="rId62" Type="http://schemas.openxmlformats.org/officeDocument/2006/relationships/hyperlink" Target="http://morelos.morelia.gob.mx/ArchivosTranspOOAPAS2017/Articulo35/Informaci&#243;n%20financiera/IX-b/Comprobantes11Dic17.pdf" TargetMode="External"/><Relationship Id="rId70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2017-1-FORMATO%20IXb/COMPROBANTE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9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19.42578125" customWidth="1"/>
    <col min="2" max="2" width="19" customWidth="1"/>
    <col min="3" max="3" width="39.7109375" customWidth="1"/>
    <col min="4" max="4" width="14.42578125" customWidth="1"/>
    <col min="5" max="5" width="20.140625" customWidth="1"/>
    <col min="6" max="6" width="21" customWidth="1"/>
    <col min="7" max="7" width="30.85546875" customWidth="1"/>
    <col min="8" max="8" width="20.5703125" customWidth="1"/>
    <col min="9" max="9" width="22.140625" customWidth="1"/>
    <col min="10" max="10" width="21.28515625" customWidth="1"/>
    <col min="11" max="11" width="16.5703125" customWidth="1"/>
    <col min="12" max="12" width="12.28515625" customWidth="1"/>
    <col min="13" max="13" width="18.140625" customWidth="1"/>
    <col min="14" max="14" width="25.85546875" customWidth="1"/>
    <col min="15" max="15" width="9.7109375" customWidth="1"/>
    <col min="16" max="16" width="11.85546875" customWidth="1"/>
    <col min="17" max="17" width="11.7109375" customWidth="1"/>
    <col min="18" max="18" width="10.42578125" customWidth="1"/>
    <col min="19" max="19" width="12.7109375" customWidth="1"/>
    <col min="20" max="20" width="12.42578125" customWidth="1"/>
    <col min="21" max="21" width="26.140625" customWidth="1"/>
    <col min="22" max="22" width="17.42578125" customWidth="1"/>
    <col min="23" max="23" width="17.7109375" customWidth="1"/>
    <col min="24" max="24" width="23.42578125" customWidth="1"/>
    <col min="25" max="25" width="15.5703125" customWidth="1"/>
    <col min="26" max="26" width="17.140625" customWidth="1"/>
    <col min="27" max="27" width="24.28515625" customWidth="1"/>
    <col min="28" max="28" width="35.140625" customWidth="1"/>
    <col min="29" max="29" width="37.5703125" customWidth="1"/>
    <col min="30" max="30" width="43.7109375" customWidth="1"/>
    <col min="31" max="31" width="13.5703125" customWidth="1"/>
    <col min="32" max="32" width="28.140625" customWidth="1"/>
    <col min="33" max="33" width="7.140625" customWidth="1"/>
    <col min="34" max="34" width="15.42578125" customWidth="1"/>
    <col min="35" max="35" width="43.7109375" customWidth="1"/>
    <col min="36" max="36" width="15.28515625" customWidth="1"/>
  </cols>
  <sheetData>
    <row r="1" spans="1:36" ht="84" customHeight="1" x14ac:dyDescent="0.2">
      <c r="A1" t="s">
        <v>381</v>
      </c>
    </row>
    <row r="2" spans="1:36" ht="30" x14ac:dyDescent="0.2">
      <c r="A2" s="11" t="s">
        <v>12</v>
      </c>
      <c r="B2" s="11" t="s">
        <v>13</v>
      </c>
      <c r="C2" s="11" t="s">
        <v>14</v>
      </c>
      <c r="D2" s="15" t="s">
        <v>127</v>
      </c>
    </row>
    <row r="3" spans="1:36" ht="25.5" x14ac:dyDescent="0.2">
      <c r="A3" s="12" t="s">
        <v>15</v>
      </c>
      <c r="B3" s="12" t="s">
        <v>16</v>
      </c>
      <c r="C3" s="12" t="s">
        <v>15</v>
      </c>
      <c r="D3" s="16" t="s">
        <v>128</v>
      </c>
    </row>
    <row r="4" spans="1:36" ht="12.75" hidden="1" customHeight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6" ht="12.75" hidden="1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6" ht="15" x14ac:dyDescent="0.2">
      <c r="A6" s="23" t="s">
        <v>63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3"/>
      <c r="AI6" s="24"/>
      <c r="AJ6" s="24"/>
    </row>
    <row r="7" spans="1:36" ht="38.25" x14ac:dyDescent="0.2">
      <c r="A7" s="13" t="s">
        <v>64</v>
      </c>
      <c r="B7" s="13" t="s">
        <v>65</v>
      </c>
      <c r="C7" s="13" t="s">
        <v>66</v>
      </c>
      <c r="D7" s="13" t="s">
        <v>67</v>
      </c>
      <c r="E7" s="13" t="s">
        <v>68</v>
      </c>
      <c r="F7" s="13" t="s">
        <v>69</v>
      </c>
      <c r="G7" s="13" t="s">
        <v>70</v>
      </c>
      <c r="H7" s="13" t="s">
        <v>71</v>
      </c>
      <c r="I7" s="13" t="s">
        <v>72</v>
      </c>
      <c r="J7" s="13" t="s">
        <v>73</v>
      </c>
      <c r="K7" s="14" t="s">
        <v>74</v>
      </c>
      <c r="L7" s="13" t="s">
        <v>75</v>
      </c>
      <c r="M7" s="13" t="s">
        <v>76</v>
      </c>
      <c r="N7" s="13" t="s">
        <v>77</v>
      </c>
      <c r="O7" s="13" t="s">
        <v>78</v>
      </c>
      <c r="P7" s="13" t="s">
        <v>79</v>
      </c>
      <c r="Q7" s="13" t="s">
        <v>80</v>
      </c>
      <c r="R7" s="13" t="s">
        <v>81</v>
      </c>
      <c r="S7" s="13" t="s">
        <v>82</v>
      </c>
      <c r="T7" s="13" t="s">
        <v>83</v>
      </c>
      <c r="U7" s="13" t="s">
        <v>84</v>
      </c>
      <c r="V7" s="14" t="s">
        <v>85</v>
      </c>
      <c r="W7" s="13" t="s">
        <v>86</v>
      </c>
      <c r="X7" s="13" t="s">
        <v>87</v>
      </c>
      <c r="Y7" s="13" t="s">
        <v>95</v>
      </c>
      <c r="Z7" s="13" t="s">
        <v>96</v>
      </c>
      <c r="AA7" s="13" t="s">
        <v>97</v>
      </c>
      <c r="AB7" s="13" t="s">
        <v>98</v>
      </c>
      <c r="AC7" s="13" t="s">
        <v>99</v>
      </c>
      <c r="AD7" s="13" t="s">
        <v>102</v>
      </c>
      <c r="AE7" s="13" t="s">
        <v>104</v>
      </c>
      <c r="AF7" s="13" t="s">
        <v>105</v>
      </c>
      <c r="AG7" s="14" t="s">
        <v>106</v>
      </c>
      <c r="AH7" s="13" t="s">
        <v>107</v>
      </c>
      <c r="AI7" s="13" t="s">
        <v>108</v>
      </c>
      <c r="AJ7" s="13" t="s">
        <v>129</v>
      </c>
    </row>
    <row r="8" spans="1:36" ht="38.25" x14ac:dyDescent="0.2">
      <c r="A8" s="18">
        <v>2017</v>
      </c>
      <c r="B8" s="18" t="s">
        <v>123</v>
      </c>
      <c r="C8" s="18" t="s">
        <v>7</v>
      </c>
      <c r="D8" s="18" t="s">
        <v>109</v>
      </c>
      <c r="E8" s="18" t="s">
        <v>110</v>
      </c>
      <c r="F8" s="18" t="s">
        <v>110</v>
      </c>
      <c r="G8" s="18" t="s">
        <v>111</v>
      </c>
      <c r="H8" s="18" t="s">
        <v>112</v>
      </c>
      <c r="I8" s="18" t="s">
        <v>114</v>
      </c>
      <c r="J8" s="18" t="s">
        <v>115</v>
      </c>
      <c r="K8" s="18" t="s">
        <v>113</v>
      </c>
      <c r="L8" s="18" t="s">
        <v>11</v>
      </c>
      <c r="M8" s="18">
        <v>1</v>
      </c>
      <c r="N8" s="18">
        <v>150</v>
      </c>
      <c r="O8" s="18" t="s">
        <v>116</v>
      </c>
      <c r="P8" s="18" t="s">
        <v>117</v>
      </c>
      <c r="Q8" s="18" t="s">
        <v>118</v>
      </c>
      <c r="R8" s="18" t="s">
        <v>116</v>
      </c>
      <c r="S8" s="18" t="s">
        <v>117</v>
      </c>
      <c r="T8" s="18" t="s">
        <v>119</v>
      </c>
      <c r="U8" s="18" t="s">
        <v>120</v>
      </c>
      <c r="V8" s="22">
        <v>42747</v>
      </c>
      <c r="W8" s="22">
        <v>42747</v>
      </c>
      <c r="X8" s="18">
        <v>1</v>
      </c>
      <c r="Y8" s="18">
        <v>150</v>
      </c>
      <c r="Z8" s="18">
        <v>0</v>
      </c>
      <c r="AA8" s="18" t="s">
        <v>124</v>
      </c>
      <c r="AB8" s="18" t="s">
        <v>124</v>
      </c>
      <c r="AC8" s="19" t="s">
        <v>318</v>
      </c>
      <c r="AD8" s="18" t="s">
        <v>124</v>
      </c>
      <c r="AE8" s="20">
        <v>43147</v>
      </c>
      <c r="AF8" s="18" t="s">
        <v>126</v>
      </c>
      <c r="AG8" s="18">
        <v>2017</v>
      </c>
      <c r="AH8" s="20">
        <v>43160</v>
      </c>
      <c r="AI8" s="18" t="s">
        <v>125</v>
      </c>
      <c r="AJ8" s="18" t="s">
        <v>317</v>
      </c>
    </row>
    <row r="11" spans="1:36" ht="30" x14ac:dyDescent="0.2">
      <c r="A11" s="11" t="s">
        <v>12</v>
      </c>
      <c r="B11" s="11" t="s">
        <v>13</v>
      </c>
      <c r="C11" s="11" t="s">
        <v>14</v>
      </c>
      <c r="D11" s="15" t="s">
        <v>127</v>
      </c>
    </row>
    <row r="12" spans="1:36" ht="25.5" x14ac:dyDescent="0.2">
      <c r="A12" s="12" t="s">
        <v>15</v>
      </c>
      <c r="B12" s="12" t="s">
        <v>16</v>
      </c>
      <c r="C12" s="12" t="s">
        <v>15</v>
      </c>
      <c r="D12" s="16" t="s">
        <v>159</v>
      </c>
    </row>
    <row r="13" spans="1:36" ht="15" x14ac:dyDescent="0.2">
      <c r="A13" s="23" t="s">
        <v>63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3"/>
      <c r="AI13" s="24"/>
      <c r="AJ13" s="24"/>
    </row>
    <row r="14" spans="1:36" ht="38.25" x14ac:dyDescent="0.2">
      <c r="A14" s="13" t="s">
        <v>64</v>
      </c>
      <c r="B14" s="13" t="s">
        <v>65</v>
      </c>
      <c r="C14" s="13" t="s">
        <v>66</v>
      </c>
      <c r="D14" s="13" t="s">
        <v>67</v>
      </c>
      <c r="E14" s="13" t="s">
        <v>68</v>
      </c>
      <c r="F14" s="13" t="s">
        <v>69</v>
      </c>
      <c r="G14" s="13" t="s">
        <v>70</v>
      </c>
      <c r="H14" s="13" t="s">
        <v>71</v>
      </c>
      <c r="I14" s="13" t="s">
        <v>72</v>
      </c>
      <c r="J14" s="13" t="s">
        <v>73</v>
      </c>
      <c r="K14" s="14" t="s">
        <v>74</v>
      </c>
      <c r="L14" s="13" t="s">
        <v>75</v>
      </c>
      <c r="M14" s="13" t="s">
        <v>76</v>
      </c>
      <c r="N14" s="13" t="s">
        <v>77</v>
      </c>
      <c r="O14" s="13" t="s">
        <v>78</v>
      </c>
      <c r="P14" s="13" t="s">
        <v>79</v>
      </c>
      <c r="Q14" s="13" t="s">
        <v>80</v>
      </c>
      <c r="R14" s="13" t="s">
        <v>81</v>
      </c>
      <c r="S14" s="13" t="s">
        <v>82</v>
      </c>
      <c r="T14" s="13" t="s">
        <v>83</v>
      </c>
      <c r="U14" s="13" t="s">
        <v>84</v>
      </c>
      <c r="V14" s="14" t="s">
        <v>85</v>
      </c>
      <c r="W14" s="13" t="s">
        <v>86</v>
      </c>
      <c r="X14" s="13" t="s">
        <v>87</v>
      </c>
      <c r="Y14" s="13" t="s">
        <v>95</v>
      </c>
      <c r="Z14" s="13" t="s">
        <v>96</v>
      </c>
      <c r="AA14" s="13" t="s">
        <v>97</v>
      </c>
      <c r="AB14" s="13" t="s">
        <v>98</v>
      </c>
      <c r="AC14" s="13" t="s">
        <v>99</v>
      </c>
      <c r="AD14" s="13" t="s">
        <v>102</v>
      </c>
      <c r="AE14" s="13" t="s">
        <v>104</v>
      </c>
      <c r="AF14" s="13" t="s">
        <v>105</v>
      </c>
      <c r="AG14" s="14" t="s">
        <v>106</v>
      </c>
      <c r="AH14" s="13" t="s">
        <v>107</v>
      </c>
      <c r="AI14" s="13" t="s">
        <v>108</v>
      </c>
      <c r="AJ14" s="13" t="s">
        <v>129</v>
      </c>
    </row>
    <row r="15" spans="1:36" ht="38.25" x14ac:dyDescent="0.2">
      <c r="A15" s="18">
        <v>2017</v>
      </c>
      <c r="B15" s="18" t="s">
        <v>130</v>
      </c>
      <c r="C15" s="18" t="s">
        <v>7</v>
      </c>
      <c r="D15" s="18" t="s">
        <v>131</v>
      </c>
      <c r="E15" s="18" t="s">
        <v>132</v>
      </c>
      <c r="F15" s="18" t="s">
        <v>132</v>
      </c>
      <c r="G15" s="18" t="s">
        <v>133</v>
      </c>
      <c r="H15" s="18" t="s">
        <v>134</v>
      </c>
      <c r="I15" s="18" t="s">
        <v>135</v>
      </c>
      <c r="J15" s="18" t="s">
        <v>136</v>
      </c>
      <c r="K15" s="18" t="s">
        <v>113</v>
      </c>
      <c r="L15" s="18" t="s">
        <v>11</v>
      </c>
      <c r="M15" s="18">
        <v>0</v>
      </c>
      <c r="N15" s="18">
        <v>120</v>
      </c>
      <c r="O15" s="18" t="s">
        <v>116</v>
      </c>
      <c r="P15" s="18" t="s">
        <v>117</v>
      </c>
      <c r="Q15" s="18" t="s">
        <v>118</v>
      </c>
      <c r="R15" s="18" t="s">
        <v>116</v>
      </c>
      <c r="S15" s="18" t="s">
        <v>137</v>
      </c>
      <c r="T15" s="18" t="s">
        <v>138</v>
      </c>
      <c r="U15" s="18" t="s">
        <v>139</v>
      </c>
      <c r="V15" s="22">
        <v>42761</v>
      </c>
      <c r="W15" s="22">
        <v>42761</v>
      </c>
      <c r="X15" s="18">
        <v>1</v>
      </c>
      <c r="Y15" s="18">
        <v>120</v>
      </c>
      <c r="Z15" s="18">
        <v>0</v>
      </c>
      <c r="AA15" s="18" t="s">
        <v>124</v>
      </c>
      <c r="AB15" s="18" t="s">
        <v>124</v>
      </c>
      <c r="AC15" s="19" t="s">
        <v>319</v>
      </c>
      <c r="AD15" s="18" t="s">
        <v>124</v>
      </c>
      <c r="AE15" s="20">
        <v>43147</v>
      </c>
      <c r="AF15" s="18" t="s">
        <v>126</v>
      </c>
      <c r="AG15" s="18">
        <v>2017</v>
      </c>
      <c r="AH15" s="20">
        <v>43160</v>
      </c>
      <c r="AI15" s="18" t="s">
        <v>125</v>
      </c>
      <c r="AJ15" s="18" t="s">
        <v>317</v>
      </c>
    </row>
    <row r="16" spans="1:36" ht="38.25" x14ac:dyDescent="0.2">
      <c r="A16" s="18">
        <v>2017</v>
      </c>
      <c r="B16" s="18" t="s">
        <v>130</v>
      </c>
      <c r="C16" s="18" t="s">
        <v>7</v>
      </c>
      <c r="D16" s="18" t="s">
        <v>131</v>
      </c>
      <c r="E16" s="18" t="s">
        <v>132</v>
      </c>
      <c r="F16" s="18" t="s">
        <v>132</v>
      </c>
      <c r="G16" s="18" t="s">
        <v>133</v>
      </c>
      <c r="H16" s="18" t="s">
        <v>134</v>
      </c>
      <c r="I16" s="18" t="s">
        <v>135</v>
      </c>
      <c r="J16" s="18" t="s">
        <v>136</v>
      </c>
      <c r="K16" s="18" t="s">
        <v>113</v>
      </c>
      <c r="L16" s="18" t="s">
        <v>11</v>
      </c>
      <c r="M16" s="18">
        <v>0</v>
      </c>
      <c r="N16" s="18">
        <f>215.52+1030</f>
        <v>1245.52</v>
      </c>
      <c r="O16" s="18" t="s">
        <v>116</v>
      </c>
      <c r="P16" s="18" t="s">
        <v>117</v>
      </c>
      <c r="Q16" s="18" t="s">
        <v>118</v>
      </c>
      <c r="R16" s="18" t="s">
        <v>116</v>
      </c>
      <c r="S16" s="18" t="s">
        <v>140</v>
      </c>
      <c r="T16" s="18" t="s">
        <v>141</v>
      </c>
      <c r="U16" s="18" t="s">
        <v>142</v>
      </c>
      <c r="V16" s="22">
        <v>42792</v>
      </c>
      <c r="W16" s="22">
        <v>42793</v>
      </c>
      <c r="X16" s="18">
        <v>2</v>
      </c>
      <c r="Y16" s="18">
        <v>1245.52</v>
      </c>
      <c r="Z16" s="18">
        <v>0</v>
      </c>
      <c r="AA16" s="18" t="s">
        <v>124</v>
      </c>
      <c r="AB16" s="18" t="s">
        <v>124</v>
      </c>
      <c r="AC16" s="19" t="s">
        <v>320</v>
      </c>
      <c r="AD16" s="18" t="s">
        <v>124</v>
      </c>
      <c r="AE16" s="20">
        <v>43147</v>
      </c>
      <c r="AF16" s="18" t="s">
        <v>126</v>
      </c>
      <c r="AG16" s="18">
        <v>2017</v>
      </c>
      <c r="AH16" s="20">
        <v>43160</v>
      </c>
      <c r="AI16" s="18" t="s">
        <v>125</v>
      </c>
      <c r="AJ16" s="18" t="s">
        <v>317</v>
      </c>
    </row>
    <row r="17" spans="1:36" ht="38.25" x14ac:dyDescent="0.2">
      <c r="A17" s="18">
        <v>2017</v>
      </c>
      <c r="B17" s="18" t="s">
        <v>130</v>
      </c>
      <c r="C17" s="18" t="s">
        <v>7</v>
      </c>
      <c r="D17" s="18" t="s">
        <v>131</v>
      </c>
      <c r="E17" s="18" t="s">
        <v>132</v>
      </c>
      <c r="F17" s="18" t="s">
        <v>132</v>
      </c>
      <c r="G17" s="18" t="s">
        <v>133</v>
      </c>
      <c r="H17" s="18" t="s">
        <v>134</v>
      </c>
      <c r="I17" s="18" t="s">
        <v>135</v>
      </c>
      <c r="J17" s="18" t="s">
        <v>136</v>
      </c>
      <c r="K17" s="18" t="s">
        <v>113</v>
      </c>
      <c r="L17" s="18" t="s">
        <v>11</v>
      </c>
      <c r="M17" s="18">
        <v>0</v>
      </c>
      <c r="N17" s="18">
        <v>129.31</v>
      </c>
      <c r="O17" s="18" t="s">
        <v>116</v>
      </c>
      <c r="P17" s="18" t="s">
        <v>117</v>
      </c>
      <c r="Q17" s="18" t="s">
        <v>118</v>
      </c>
      <c r="R17" s="18" t="s">
        <v>116</v>
      </c>
      <c r="S17" s="18" t="s">
        <v>137</v>
      </c>
      <c r="T17" s="18" t="s">
        <v>138</v>
      </c>
      <c r="U17" s="18" t="s">
        <v>143</v>
      </c>
      <c r="V17" s="22">
        <v>42793</v>
      </c>
      <c r="W17" s="22">
        <v>42793</v>
      </c>
      <c r="X17" s="18">
        <v>3</v>
      </c>
      <c r="Y17" s="18">
        <v>129.31</v>
      </c>
      <c r="Z17" s="18">
        <v>0</v>
      </c>
      <c r="AA17" s="18" t="s">
        <v>124</v>
      </c>
      <c r="AB17" s="18" t="s">
        <v>124</v>
      </c>
      <c r="AC17" s="19" t="s">
        <v>321</v>
      </c>
      <c r="AD17" s="18" t="s">
        <v>124</v>
      </c>
      <c r="AE17" s="20">
        <v>43147</v>
      </c>
      <c r="AF17" s="18" t="s">
        <v>126</v>
      </c>
      <c r="AG17" s="18">
        <v>2017</v>
      </c>
      <c r="AH17" s="20">
        <v>43160</v>
      </c>
      <c r="AI17" s="18" t="s">
        <v>125</v>
      </c>
      <c r="AJ17" s="18" t="s">
        <v>317</v>
      </c>
    </row>
    <row r="18" spans="1:36" ht="38.25" x14ac:dyDescent="0.2">
      <c r="A18" s="18">
        <v>2017</v>
      </c>
      <c r="B18" s="18" t="s">
        <v>130</v>
      </c>
      <c r="C18" s="18" t="s">
        <v>7</v>
      </c>
      <c r="D18" s="18" t="s">
        <v>144</v>
      </c>
      <c r="E18" s="18" t="s">
        <v>145</v>
      </c>
      <c r="F18" s="18" t="s">
        <v>145</v>
      </c>
      <c r="G18" s="18" t="s">
        <v>146</v>
      </c>
      <c r="H18" s="18" t="s">
        <v>147</v>
      </c>
      <c r="I18" s="18" t="s">
        <v>148</v>
      </c>
      <c r="J18" s="18" t="s">
        <v>149</v>
      </c>
      <c r="K18" s="18" t="s">
        <v>113</v>
      </c>
      <c r="L18" s="18" t="s">
        <v>11</v>
      </c>
      <c r="M18" s="18">
        <v>0</v>
      </c>
      <c r="N18" s="18">
        <f>2386.21+432.84</f>
        <v>2819.05</v>
      </c>
      <c r="O18" s="18" t="s">
        <v>116</v>
      </c>
      <c r="P18" s="18" t="s">
        <v>117</v>
      </c>
      <c r="Q18" s="18" t="s">
        <v>118</v>
      </c>
      <c r="R18" s="18" t="s">
        <v>116</v>
      </c>
      <c r="S18" s="18" t="s">
        <v>150</v>
      </c>
      <c r="T18" s="18" t="s">
        <v>150</v>
      </c>
      <c r="U18" s="18" t="s">
        <v>151</v>
      </c>
      <c r="V18" s="22">
        <v>42758</v>
      </c>
      <c r="W18" s="22">
        <v>42758</v>
      </c>
      <c r="X18" s="18">
        <v>4</v>
      </c>
      <c r="Y18" s="18">
        <v>2819.05</v>
      </c>
      <c r="Z18" s="18">
        <v>0</v>
      </c>
      <c r="AA18" s="18" t="s">
        <v>124</v>
      </c>
      <c r="AB18" s="18" t="s">
        <v>124</v>
      </c>
      <c r="AC18" s="19" t="s">
        <v>322</v>
      </c>
      <c r="AD18" s="18" t="s">
        <v>124</v>
      </c>
      <c r="AE18" s="20">
        <v>43147</v>
      </c>
      <c r="AF18" s="18" t="s">
        <v>126</v>
      </c>
      <c r="AG18" s="18">
        <v>2017</v>
      </c>
      <c r="AH18" s="20">
        <v>43160</v>
      </c>
      <c r="AI18" s="18" t="s">
        <v>125</v>
      </c>
      <c r="AJ18" s="18" t="s">
        <v>317</v>
      </c>
    </row>
    <row r="19" spans="1:36" ht="38.25" x14ac:dyDescent="0.2">
      <c r="A19" s="18">
        <v>2017</v>
      </c>
      <c r="B19" s="18" t="s">
        <v>130</v>
      </c>
      <c r="C19" s="18" t="s">
        <v>7</v>
      </c>
      <c r="D19" s="18" t="s">
        <v>152</v>
      </c>
      <c r="E19" s="18" t="s">
        <v>153</v>
      </c>
      <c r="F19" s="18" t="s">
        <v>153</v>
      </c>
      <c r="G19" s="18" t="s">
        <v>154</v>
      </c>
      <c r="H19" s="18" t="s">
        <v>155</v>
      </c>
      <c r="I19" s="18" t="s">
        <v>156</v>
      </c>
      <c r="J19" s="18" t="s">
        <v>157</v>
      </c>
      <c r="K19" s="18" t="s">
        <v>113</v>
      </c>
      <c r="L19" s="18" t="s">
        <v>11</v>
      </c>
      <c r="M19" s="18">
        <v>0</v>
      </c>
      <c r="N19" s="18">
        <f>240+307.14</f>
        <v>547.14</v>
      </c>
      <c r="O19" s="18" t="s">
        <v>116</v>
      </c>
      <c r="P19" s="18" t="s">
        <v>117</v>
      </c>
      <c r="Q19" s="18" t="s">
        <v>118</v>
      </c>
      <c r="R19" s="18" t="s">
        <v>116</v>
      </c>
      <c r="S19" s="18" t="s">
        <v>150</v>
      </c>
      <c r="T19" s="18" t="s">
        <v>150</v>
      </c>
      <c r="U19" s="18" t="s">
        <v>158</v>
      </c>
      <c r="V19" s="22">
        <v>42779</v>
      </c>
      <c r="W19" s="22">
        <v>42779</v>
      </c>
      <c r="X19" s="18">
        <v>5</v>
      </c>
      <c r="Y19" s="18">
        <v>547.14</v>
      </c>
      <c r="Z19" s="18">
        <v>0</v>
      </c>
      <c r="AA19" s="18" t="s">
        <v>124</v>
      </c>
      <c r="AB19" s="18" t="s">
        <v>124</v>
      </c>
      <c r="AC19" s="19" t="s">
        <v>323</v>
      </c>
      <c r="AD19" s="18" t="s">
        <v>124</v>
      </c>
      <c r="AE19" s="20">
        <v>43147</v>
      </c>
      <c r="AF19" s="18" t="s">
        <v>126</v>
      </c>
      <c r="AG19" s="18">
        <v>2017</v>
      </c>
      <c r="AH19" s="20">
        <v>43160</v>
      </c>
      <c r="AI19" s="18" t="s">
        <v>125</v>
      </c>
      <c r="AJ19" s="18" t="s">
        <v>317</v>
      </c>
    </row>
    <row r="22" spans="1:36" ht="30" x14ac:dyDescent="0.2">
      <c r="A22" s="11" t="s">
        <v>12</v>
      </c>
      <c r="B22" s="11" t="s">
        <v>13</v>
      </c>
      <c r="C22" s="11" t="s">
        <v>14</v>
      </c>
      <c r="D22" s="15" t="s">
        <v>127</v>
      </c>
    </row>
    <row r="23" spans="1:36" ht="25.5" x14ac:dyDescent="0.2">
      <c r="A23" s="12" t="s">
        <v>15</v>
      </c>
      <c r="B23" s="12" t="s">
        <v>16</v>
      </c>
      <c r="C23" s="12" t="s">
        <v>15</v>
      </c>
      <c r="D23" s="16" t="s">
        <v>175</v>
      </c>
    </row>
    <row r="24" spans="1:36" ht="15" x14ac:dyDescent="0.2">
      <c r="A24" s="23" t="s">
        <v>63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3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24"/>
      <c r="AJ24" s="24"/>
    </row>
    <row r="25" spans="1:36" ht="38.25" x14ac:dyDescent="0.2">
      <c r="A25" s="13" t="s">
        <v>64</v>
      </c>
      <c r="B25" s="13" t="s">
        <v>65</v>
      </c>
      <c r="C25" s="13" t="s">
        <v>66</v>
      </c>
      <c r="D25" s="13" t="s">
        <v>67</v>
      </c>
      <c r="E25" s="13" t="s">
        <v>68</v>
      </c>
      <c r="F25" s="13" t="s">
        <v>69</v>
      </c>
      <c r="G25" s="13" t="s">
        <v>70</v>
      </c>
      <c r="H25" s="13" t="s">
        <v>71</v>
      </c>
      <c r="I25" s="13" t="s">
        <v>72</v>
      </c>
      <c r="J25" s="13" t="s">
        <v>73</v>
      </c>
      <c r="K25" s="14" t="s">
        <v>74</v>
      </c>
      <c r="L25" s="13" t="s">
        <v>75</v>
      </c>
      <c r="M25" s="13" t="s">
        <v>76</v>
      </c>
      <c r="N25" s="13" t="s">
        <v>77</v>
      </c>
      <c r="O25" s="13" t="s">
        <v>78</v>
      </c>
      <c r="P25" s="13" t="s">
        <v>79</v>
      </c>
      <c r="Q25" s="13" t="s">
        <v>80</v>
      </c>
      <c r="R25" s="13" t="s">
        <v>81</v>
      </c>
      <c r="S25" s="13" t="s">
        <v>82</v>
      </c>
      <c r="T25" s="13" t="s">
        <v>83</v>
      </c>
      <c r="U25" s="13" t="s">
        <v>84</v>
      </c>
      <c r="V25" s="14" t="s">
        <v>85</v>
      </c>
      <c r="W25" s="13" t="s">
        <v>86</v>
      </c>
      <c r="X25" s="13" t="s">
        <v>87</v>
      </c>
      <c r="Y25" s="13" t="s">
        <v>95</v>
      </c>
      <c r="Z25" s="13" t="s">
        <v>96</v>
      </c>
      <c r="AA25" s="13" t="s">
        <v>97</v>
      </c>
      <c r="AB25" s="13" t="s">
        <v>98</v>
      </c>
      <c r="AC25" s="13" t="s">
        <v>99</v>
      </c>
      <c r="AD25" s="13" t="s">
        <v>102</v>
      </c>
      <c r="AE25" s="13" t="s">
        <v>104</v>
      </c>
      <c r="AF25" s="13" t="s">
        <v>105</v>
      </c>
      <c r="AG25" s="14" t="s">
        <v>106</v>
      </c>
      <c r="AH25" s="13" t="s">
        <v>107</v>
      </c>
      <c r="AI25" s="13" t="s">
        <v>108</v>
      </c>
      <c r="AJ25" s="13" t="s">
        <v>129</v>
      </c>
    </row>
    <row r="26" spans="1:36" ht="38.25" x14ac:dyDescent="0.2">
      <c r="A26" s="18">
        <v>2017</v>
      </c>
      <c r="B26" s="18" t="s">
        <v>160</v>
      </c>
      <c r="C26" s="18" t="s">
        <v>7</v>
      </c>
      <c r="D26" s="18" t="s">
        <v>161</v>
      </c>
      <c r="E26" s="18" t="s">
        <v>162</v>
      </c>
      <c r="F26" s="18" t="s">
        <v>162</v>
      </c>
      <c r="G26" s="18" t="s">
        <v>163</v>
      </c>
      <c r="H26" s="18" t="s">
        <v>164</v>
      </c>
      <c r="I26" s="18" t="s">
        <v>165</v>
      </c>
      <c r="J26" s="18" t="s">
        <v>136</v>
      </c>
      <c r="K26" s="18" t="s">
        <v>113</v>
      </c>
      <c r="L26" s="18" t="s">
        <v>11</v>
      </c>
      <c r="M26" s="18">
        <v>0</v>
      </c>
      <c r="N26" s="18">
        <f>266.38+317</f>
        <v>583.38</v>
      </c>
      <c r="O26" s="18" t="s">
        <v>116</v>
      </c>
      <c r="P26" s="18" t="s">
        <v>117</v>
      </c>
      <c r="Q26" s="18" t="s">
        <v>118</v>
      </c>
      <c r="R26" s="18" t="s">
        <v>116</v>
      </c>
      <c r="S26" s="18" t="s">
        <v>166</v>
      </c>
      <c r="T26" s="18" t="s">
        <v>166</v>
      </c>
      <c r="U26" s="18" t="s">
        <v>167</v>
      </c>
      <c r="V26" s="22">
        <v>42773</v>
      </c>
      <c r="W26" s="22">
        <v>42773</v>
      </c>
      <c r="X26" s="18">
        <v>1</v>
      </c>
      <c r="Y26" s="18">
        <v>583.38</v>
      </c>
      <c r="Z26" s="18">
        <v>0</v>
      </c>
      <c r="AA26" s="18" t="s">
        <v>124</v>
      </c>
      <c r="AB26" s="18" t="s">
        <v>124</v>
      </c>
      <c r="AC26" s="19" t="s">
        <v>324</v>
      </c>
      <c r="AD26" s="18" t="s">
        <v>124</v>
      </c>
      <c r="AE26" s="20">
        <v>43147</v>
      </c>
      <c r="AF26" s="18" t="s">
        <v>126</v>
      </c>
      <c r="AG26" s="18">
        <v>2017</v>
      </c>
      <c r="AH26" s="20">
        <v>43160</v>
      </c>
      <c r="AI26" s="18" t="s">
        <v>125</v>
      </c>
      <c r="AJ26" s="18" t="s">
        <v>317</v>
      </c>
    </row>
    <row r="27" spans="1:36" ht="38.25" x14ac:dyDescent="0.2">
      <c r="A27" s="18">
        <v>2017</v>
      </c>
      <c r="B27" s="18" t="s">
        <v>160</v>
      </c>
      <c r="C27" s="18" t="s">
        <v>7</v>
      </c>
      <c r="D27" s="18" t="s">
        <v>168</v>
      </c>
      <c r="E27" s="18" t="s">
        <v>162</v>
      </c>
      <c r="F27" s="18" t="s">
        <v>162</v>
      </c>
      <c r="G27" s="18" t="s">
        <v>163</v>
      </c>
      <c r="H27" s="18" t="s">
        <v>164</v>
      </c>
      <c r="I27" s="18" t="s">
        <v>165</v>
      </c>
      <c r="J27" s="18" t="s">
        <v>136</v>
      </c>
      <c r="K27" s="18" t="s">
        <v>113</v>
      </c>
      <c r="L27" s="18" t="s">
        <v>11</v>
      </c>
      <c r="M27" s="18">
        <v>0</v>
      </c>
      <c r="N27" s="18">
        <v>95</v>
      </c>
      <c r="O27" s="18" t="s">
        <v>116</v>
      </c>
      <c r="P27" s="18" t="s">
        <v>117</v>
      </c>
      <c r="Q27" s="18" t="s">
        <v>118</v>
      </c>
      <c r="R27" s="18" t="s">
        <v>116</v>
      </c>
      <c r="S27" s="18" t="s">
        <v>166</v>
      </c>
      <c r="T27" s="18" t="s">
        <v>166</v>
      </c>
      <c r="U27" s="18" t="s">
        <v>167</v>
      </c>
      <c r="V27" s="22">
        <v>42783</v>
      </c>
      <c r="W27" s="22">
        <v>42783</v>
      </c>
      <c r="X27" s="18">
        <v>2</v>
      </c>
      <c r="Y27" s="18">
        <v>95</v>
      </c>
      <c r="Z27" s="18">
        <v>0</v>
      </c>
      <c r="AA27" s="18" t="s">
        <v>124</v>
      </c>
      <c r="AB27" s="18" t="s">
        <v>124</v>
      </c>
      <c r="AC27" s="19" t="s">
        <v>325</v>
      </c>
      <c r="AD27" s="18" t="s">
        <v>124</v>
      </c>
      <c r="AE27" s="20">
        <v>43147</v>
      </c>
      <c r="AF27" s="18" t="s">
        <v>126</v>
      </c>
      <c r="AG27" s="18">
        <v>2017</v>
      </c>
      <c r="AH27" s="20">
        <v>43160</v>
      </c>
      <c r="AI27" s="18" t="s">
        <v>125</v>
      </c>
      <c r="AJ27" s="18" t="s">
        <v>317</v>
      </c>
    </row>
    <row r="28" spans="1:36" ht="38.25" x14ac:dyDescent="0.2">
      <c r="A28" s="18">
        <v>2017</v>
      </c>
      <c r="B28" s="18" t="s">
        <v>160</v>
      </c>
      <c r="C28" s="18" t="s">
        <v>7</v>
      </c>
      <c r="D28" s="18" t="s">
        <v>169</v>
      </c>
      <c r="E28" s="18" t="s">
        <v>153</v>
      </c>
      <c r="F28" s="18" t="s">
        <v>153</v>
      </c>
      <c r="G28" s="18" t="s">
        <v>163</v>
      </c>
      <c r="H28" s="18" t="s">
        <v>170</v>
      </c>
      <c r="I28" s="18" t="s">
        <v>171</v>
      </c>
      <c r="J28" s="18" t="s">
        <v>172</v>
      </c>
      <c r="K28" s="18" t="s">
        <v>113</v>
      </c>
      <c r="L28" s="18" t="s">
        <v>11</v>
      </c>
      <c r="M28" s="18">
        <v>1</v>
      </c>
      <c r="N28" s="18">
        <v>1928</v>
      </c>
      <c r="O28" s="18" t="s">
        <v>116</v>
      </c>
      <c r="P28" s="18" t="s">
        <v>117</v>
      </c>
      <c r="Q28" s="18" t="s">
        <v>118</v>
      </c>
      <c r="R28" s="18" t="s">
        <v>116</v>
      </c>
      <c r="S28" s="18" t="s">
        <v>173</v>
      </c>
      <c r="T28" s="18" t="s">
        <v>173</v>
      </c>
      <c r="U28" s="18" t="s">
        <v>174</v>
      </c>
      <c r="V28" s="22">
        <v>42834</v>
      </c>
      <c r="W28" s="22">
        <v>42837</v>
      </c>
      <c r="X28" s="18">
        <v>3</v>
      </c>
      <c r="Y28" s="18">
        <v>1928</v>
      </c>
      <c r="Z28" s="18">
        <v>0</v>
      </c>
      <c r="AA28" s="18" t="s">
        <v>124</v>
      </c>
      <c r="AB28" s="18" t="s">
        <v>124</v>
      </c>
      <c r="AC28" s="19" t="s">
        <v>326</v>
      </c>
      <c r="AD28" s="18" t="s">
        <v>124</v>
      </c>
      <c r="AE28" s="20">
        <v>43147</v>
      </c>
      <c r="AF28" s="18" t="s">
        <v>126</v>
      </c>
      <c r="AG28" s="18">
        <v>2017</v>
      </c>
      <c r="AH28" s="20">
        <v>43160</v>
      </c>
      <c r="AI28" s="18" t="s">
        <v>125</v>
      </c>
      <c r="AJ28" s="18" t="s">
        <v>317</v>
      </c>
    </row>
    <row r="31" spans="1:36" ht="30" x14ac:dyDescent="0.2">
      <c r="A31" s="11" t="s">
        <v>12</v>
      </c>
      <c r="B31" s="11" t="s">
        <v>13</v>
      </c>
      <c r="C31" s="11" t="s">
        <v>14</v>
      </c>
      <c r="D31" s="15" t="s">
        <v>127</v>
      </c>
    </row>
    <row r="32" spans="1:36" ht="25.5" x14ac:dyDescent="0.2">
      <c r="A32" s="12" t="s">
        <v>15</v>
      </c>
      <c r="B32" s="12" t="s">
        <v>16</v>
      </c>
      <c r="C32" s="12" t="s">
        <v>15</v>
      </c>
      <c r="D32" s="16" t="s">
        <v>186</v>
      </c>
    </row>
    <row r="33" spans="1:36" ht="15" x14ac:dyDescent="0.2">
      <c r="A33" s="23" t="s">
        <v>63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3"/>
      <c r="AI33" s="24"/>
      <c r="AJ33" s="24"/>
    </row>
    <row r="34" spans="1:36" ht="38.25" x14ac:dyDescent="0.2">
      <c r="A34" s="13" t="s">
        <v>64</v>
      </c>
      <c r="B34" s="13" t="s">
        <v>65</v>
      </c>
      <c r="C34" s="13" t="s">
        <v>66</v>
      </c>
      <c r="D34" s="13" t="s">
        <v>67</v>
      </c>
      <c r="E34" s="13" t="s">
        <v>68</v>
      </c>
      <c r="F34" s="13" t="s">
        <v>69</v>
      </c>
      <c r="G34" s="13" t="s">
        <v>70</v>
      </c>
      <c r="H34" s="13" t="s">
        <v>71</v>
      </c>
      <c r="I34" s="13" t="s">
        <v>72</v>
      </c>
      <c r="J34" s="13" t="s">
        <v>73</v>
      </c>
      <c r="K34" s="14" t="s">
        <v>74</v>
      </c>
      <c r="L34" s="13" t="s">
        <v>75</v>
      </c>
      <c r="M34" s="13" t="s">
        <v>76</v>
      </c>
      <c r="N34" s="13" t="s">
        <v>77</v>
      </c>
      <c r="O34" s="13" t="s">
        <v>78</v>
      </c>
      <c r="P34" s="13" t="s">
        <v>79</v>
      </c>
      <c r="Q34" s="13" t="s">
        <v>80</v>
      </c>
      <c r="R34" s="13" t="s">
        <v>81</v>
      </c>
      <c r="S34" s="13" t="s">
        <v>82</v>
      </c>
      <c r="T34" s="13" t="s">
        <v>83</v>
      </c>
      <c r="U34" s="13" t="s">
        <v>84</v>
      </c>
      <c r="V34" s="14" t="s">
        <v>85</v>
      </c>
      <c r="W34" s="13" t="s">
        <v>86</v>
      </c>
      <c r="X34" s="13" t="s">
        <v>87</v>
      </c>
      <c r="Y34" s="13" t="s">
        <v>95</v>
      </c>
      <c r="Z34" s="13" t="s">
        <v>96</v>
      </c>
      <c r="AA34" s="13" t="s">
        <v>97</v>
      </c>
      <c r="AB34" s="13" t="s">
        <v>98</v>
      </c>
      <c r="AC34" s="13" t="s">
        <v>99</v>
      </c>
      <c r="AD34" s="13" t="s">
        <v>102</v>
      </c>
      <c r="AE34" s="13" t="s">
        <v>104</v>
      </c>
      <c r="AF34" s="13" t="s">
        <v>105</v>
      </c>
      <c r="AG34" s="14" t="s">
        <v>106</v>
      </c>
      <c r="AH34" s="13" t="s">
        <v>107</v>
      </c>
      <c r="AI34" s="13" t="s">
        <v>108</v>
      </c>
      <c r="AJ34" s="13" t="s">
        <v>129</v>
      </c>
    </row>
    <row r="35" spans="1:36" ht="38.25" x14ac:dyDescent="0.2">
      <c r="A35" s="18">
        <v>2017</v>
      </c>
      <c r="B35" s="18" t="s">
        <v>176</v>
      </c>
      <c r="C35" s="18" t="s">
        <v>7</v>
      </c>
      <c r="D35" s="18" t="s">
        <v>169</v>
      </c>
      <c r="E35" s="18" t="s">
        <v>153</v>
      </c>
      <c r="F35" s="18" t="s">
        <v>153</v>
      </c>
      <c r="G35" s="18" t="s">
        <v>163</v>
      </c>
      <c r="H35" s="18" t="s">
        <v>170</v>
      </c>
      <c r="I35" s="18" t="s">
        <v>171</v>
      </c>
      <c r="J35" s="18" t="s">
        <v>172</v>
      </c>
      <c r="K35" s="18" t="s">
        <v>113</v>
      </c>
      <c r="L35" s="18" t="s">
        <v>11</v>
      </c>
      <c r="M35" s="18">
        <v>1</v>
      </c>
      <c r="N35" s="18">
        <v>1928</v>
      </c>
      <c r="O35" s="18" t="s">
        <v>116</v>
      </c>
      <c r="P35" s="18" t="s">
        <v>117</v>
      </c>
      <c r="Q35" s="18" t="s">
        <v>118</v>
      </c>
      <c r="R35" s="18" t="s">
        <v>116</v>
      </c>
      <c r="S35" s="18" t="s">
        <v>173</v>
      </c>
      <c r="T35" s="18" t="s">
        <v>173</v>
      </c>
      <c r="U35" s="18" t="s">
        <v>177</v>
      </c>
      <c r="V35" s="22">
        <v>42834</v>
      </c>
      <c r="W35" s="22">
        <v>42837</v>
      </c>
      <c r="X35" s="18">
        <v>1</v>
      </c>
      <c r="Y35" s="18">
        <v>1928</v>
      </c>
      <c r="Z35" s="18">
        <v>0</v>
      </c>
      <c r="AA35" s="22">
        <v>42843</v>
      </c>
      <c r="AB35" s="21" t="s">
        <v>331</v>
      </c>
      <c r="AC35" s="19" t="s">
        <v>327</v>
      </c>
      <c r="AD35" s="18" t="s">
        <v>124</v>
      </c>
      <c r="AE35" s="20">
        <v>43147</v>
      </c>
      <c r="AF35" s="18" t="s">
        <v>126</v>
      </c>
      <c r="AG35" s="18">
        <v>2017</v>
      </c>
      <c r="AH35" s="20">
        <v>43160</v>
      </c>
      <c r="AI35" s="18" t="s">
        <v>125</v>
      </c>
      <c r="AJ35" s="18" t="s">
        <v>317</v>
      </c>
    </row>
    <row r="36" spans="1:36" ht="38.25" x14ac:dyDescent="0.2">
      <c r="A36" s="18">
        <v>2017</v>
      </c>
      <c r="B36" s="18" t="s">
        <v>176</v>
      </c>
      <c r="C36" s="18" t="s">
        <v>7</v>
      </c>
      <c r="D36" s="18" t="s">
        <v>168</v>
      </c>
      <c r="E36" s="18" t="s">
        <v>162</v>
      </c>
      <c r="F36" s="18" t="s">
        <v>162</v>
      </c>
      <c r="G36" s="18" t="s">
        <v>163</v>
      </c>
      <c r="H36" s="18" t="s">
        <v>164</v>
      </c>
      <c r="I36" s="18" t="s">
        <v>165</v>
      </c>
      <c r="J36" s="18" t="s">
        <v>136</v>
      </c>
      <c r="K36" s="18" t="s">
        <v>113</v>
      </c>
      <c r="L36" s="18" t="s">
        <v>11</v>
      </c>
      <c r="M36" s="18">
        <v>2</v>
      </c>
      <c r="N36" s="18">
        <f>432.85+159.48</f>
        <v>592.33000000000004</v>
      </c>
      <c r="O36" s="18" t="s">
        <v>116</v>
      </c>
      <c r="P36" s="18" t="s">
        <v>117</v>
      </c>
      <c r="Q36" s="18" t="s">
        <v>118</v>
      </c>
      <c r="R36" s="18" t="s">
        <v>116</v>
      </c>
      <c r="S36" s="18" t="s">
        <v>166</v>
      </c>
      <c r="T36" s="18" t="s">
        <v>166</v>
      </c>
      <c r="U36" s="18" t="s">
        <v>178</v>
      </c>
      <c r="V36" s="22">
        <v>42843</v>
      </c>
      <c r="W36" s="22">
        <v>42843</v>
      </c>
      <c r="X36" s="18">
        <v>2</v>
      </c>
      <c r="Y36" s="18">
        <v>592.33000000000004</v>
      </c>
      <c r="Z36" s="18">
        <v>0</v>
      </c>
      <c r="AA36" s="22" t="s">
        <v>124</v>
      </c>
      <c r="AB36" s="18" t="s">
        <v>124</v>
      </c>
      <c r="AC36" s="19" t="s">
        <v>328</v>
      </c>
      <c r="AD36" s="18" t="s">
        <v>124</v>
      </c>
      <c r="AE36" s="20">
        <v>43147</v>
      </c>
      <c r="AF36" s="18" t="s">
        <v>126</v>
      </c>
      <c r="AG36" s="18">
        <v>2017</v>
      </c>
      <c r="AH36" s="20">
        <v>43160</v>
      </c>
      <c r="AI36" s="18" t="s">
        <v>125</v>
      </c>
      <c r="AJ36" s="18" t="s">
        <v>317</v>
      </c>
    </row>
    <row r="39" spans="1:36" ht="30" x14ac:dyDescent="0.2">
      <c r="A39" s="11" t="s">
        <v>12</v>
      </c>
      <c r="B39" s="11" t="s">
        <v>13</v>
      </c>
      <c r="C39" s="11" t="s">
        <v>14</v>
      </c>
      <c r="D39" s="15" t="s">
        <v>127</v>
      </c>
    </row>
    <row r="40" spans="1:36" ht="25.5" x14ac:dyDescent="0.2">
      <c r="A40" s="12" t="s">
        <v>15</v>
      </c>
      <c r="B40" s="12" t="s">
        <v>16</v>
      </c>
      <c r="C40" s="12" t="s">
        <v>15</v>
      </c>
      <c r="D40" s="16" t="s">
        <v>185</v>
      </c>
    </row>
    <row r="41" spans="1:36" ht="15" x14ac:dyDescent="0.2">
      <c r="A41" s="23" t="s">
        <v>63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3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3"/>
      <c r="AI41" s="24"/>
      <c r="AJ41" s="24"/>
    </row>
    <row r="42" spans="1:36" ht="38.25" x14ac:dyDescent="0.2">
      <c r="A42" s="13" t="s">
        <v>64</v>
      </c>
      <c r="B42" s="13" t="s">
        <v>65</v>
      </c>
      <c r="C42" s="13" t="s">
        <v>66</v>
      </c>
      <c r="D42" s="13" t="s">
        <v>67</v>
      </c>
      <c r="E42" s="13" t="s">
        <v>68</v>
      </c>
      <c r="F42" s="13" t="s">
        <v>69</v>
      </c>
      <c r="G42" s="13" t="s">
        <v>70</v>
      </c>
      <c r="H42" s="13" t="s">
        <v>71</v>
      </c>
      <c r="I42" s="13" t="s">
        <v>72</v>
      </c>
      <c r="J42" s="13" t="s">
        <v>73</v>
      </c>
      <c r="K42" s="14" t="s">
        <v>74</v>
      </c>
      <c r="L42" s="13" t="s">
        <v>75</v>
      </c>
      <c r="M42" s="13" t="s">
        <v>76</v>
      </c>
      <c r="N42" s="13" t="s">
        <v>77</v>
      </c>
      <c r="O42" s="13" t="s">
        <v>78</v>
      </c>
      <c r="P42" s="13" t="s">
        <v>79</v>
      </c>
      <c r="Q42" s="13" t="s">
        <v>80</v>
      </c>
      <c r="R42" s="13" t="s">
        <v>81</v>
      </c>
      <c r="S42" s="13" t="s">
        <v>82</v>
      </c>
      <c r="T42" s="13" t="s">
        <v>83</v>
      </c>
      <c r="U42" s="13" t="s">
        <v>84</v>
      </c>
      <c r="V42" s="14" t="s">
        <v>85</v>
      </c>
      <c r="W42" s="13" t="s">
        <v>86</v>
      </c>
      <c r="X42" s="13" t="s">
        <v>87</v>
      </c>
      <c r="Y42" s="13" t="s">
        <v>95</v>
      </c>
      <c r="Z42" s="13" t="s">
        <v>96</v>
      </c>
      <c r="AA42" s="13" t="s">
        <v>97</v>
      </c>
      <c r="AB42" s="13" t="s">
        <v>98</v>
      </c>
      <c r="AC42" s="13" t="s">
        <v>99</v>
      </c>
      <c r="AD42" s="13" t="s">
        <v>102</v>
      </c>
      <c r="AE42" s="13" t="s">
        <v>104</v>
      </c>
      <c r="AF42" s="13" t="s">
        <v>105</v>
      </c>
      <c r="AG42" s="14" t="s">
        <v>106</v>
      </c>
      <c r="AH42" s="13" t="s">
        <v>107</v>
      </c>
      <c r="AI42" s="13" t="s">
        <v>108</v>
      </c>
      <c r="AJ42" s="13" t="s">
        <v>129</v>
      </c>
    </row>
    <row r="43" spans="1:36" ht="63.75" x14ac:dyDescent="0.2">
      <c r="A43" s="18">
        <v>2017</v>
      </c>
      <c r="B43" s="18" t="s">
        <v>179</v>
      </c>
      <c r="C43" s="18" t="s">
        <v>7</v>
      </c>
      <c r="D43" s="18">
        <v>82</v>
      </c>
      <c r="E43" s="18" t="s">
        <v>180</v>
      </c>
      <c r="F43" s="18" t="s">
        <v>180</v>
      </c>
      <c r="G43" s="18" t="s">
        <v>146</v>
      </c>
      <c r="H43" s="18" t="s">
        <v>181</v>
      </c>
      <c r="I43" s="18" t="s">
        <v>182</v>
      </c>
      <c r="J43" s="18" t="s">
        <v>183</v>
      </c>
      <c r="K43" s="18" t="s">
        <v>113</v>
      </c>
      <c r="L43" s="18" t="s">
        <v>11</v>
      </c>
      <c r="M43" s="18">
        <v>0</v>
      </c>
      <c r="N43" s="18">
        <v>352</v>
      </c>
      <c r="O43" s="18" t="s">
        <v>116</v>
      </c>
      <c r="P43" s="18" t="s">
        <v>117</v>
      </c>
      <c r="Q43" s="18" t="s">
        <v>118</v>
      </c>
      <c r="R43" s="18" t="s">
        <v>116</v>
      </c>
      <c r="S43" s="18" t="s">
        <v>166</v>
      </c>
      <c r="T43" s="18" t="s">
        <v>166</v>
      </c>
      <c r="U43" s="18" t="s">
        <v>184</v>
      </c>
      <c r="V43" s="22">
        <v>42849</v>
      </c>
      <c r="W43" s="22">
        <v>42849</v>
      </c>
      <c r="X43" s="18">
        <v>1</v>
      </c>
      <c r="Y43" s="18">
        <v>352</v>
      </c>
      <c r="Z43" s="18">
        <v>0</v>
      </c>
      <c r="AA43" s="22">
        <v>42849</v>
      </c>
      <c r="AB43" s="21" t="s">
        <v>330</v>
      </c>
      <c r="AC43" s="19" t="s">
        <v>329</v>
      </c>
      <c r="AD43" s="18" t="s">
        <v>124</v>
      </c>
      <c r="AE43" s="20">
        <v>43147</v>
      </c>
      <c r="AF43" s="18" t="s">
        <v>126</v>
      </c>
      <c r="AG43" s="18">
        <v>2017</v>
      </c>
      <c r="AH43" s="20">
        <v>43160</v>
      </c>
      <c r="AI43" s="18" t="s">
        <v>125</v>
      </c>
      <c r="AJ43" s="18" t="s">
        <v>317</v>
      </c>
    </row>
    <row r="46" spans="1:36" ht="30" x14ac:dyDescent="0.2">
      <c r="A46" s="11" t="s">
        <v>12</v>
      </c>
      <c r="B46" s="11" t="s">
        <v>13</v>
      </c>
      <c r="C46" s="11" t="s">
        <v>14</v>
      </c>
      <c r="D46" s="15" t="s">
        <v>127</v>
      </c>
    </row>
    <row r="47" spans="1:36" ht="25.5" x14ac:dyDescent="0.2">
      <c r="A47" s="12" t="s">
        <v>15</v>
      </c>
      <c r="B47" s="12" t="s">
        <v>16</v>
      </c>
      <c r="C47" s="12" t="s">
        <v>15</v>
      </c>
      <c r="D47" s="16" t="s">
        <v>201</v>
      </c>
    </row>
    <row r="48" spans="1:36" ht="15" x14ac:dyDescent="0.2">
      <c r="A48" s="23" t="s">
        <v>63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3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4"/>
      <c r="AJ48" s="24"/>
    </row>
    <row r="49" spans="1:36" ht="38.25" x14ac:dyDescent="0.2">
      <c r="A49" s="13" t="s">
        <v>64</v>
      </c>
      <c r="B49" s="13" t="s">
        <v>65</v>
      </c>
      <c r="C49" s="13" t="s">
        <v>66</v>
      </c>
      <c r="D49" s="13" t="s">
        <v>67</v>
      </c>
      <c r="E49" s="13" t="s">
        <v>68</v>
      </c>
      <c r="F49" s="13" t="s">
        <v>69</v>
      </c>
      <c r="G49" s="13" t="s">
        <v>70</v>
      </c>
      <c r="H49" s="13" t="s">
        <v>71</v>
      </c>
      <c r="I49" s="13" t="s">
        <v>72</v>
      </c>
      <c r="J49" s="13" t="s">
        <v>73</v>
      </c>
      <c r="K49" s="14" t="s">
        <v>74</v>
      </c>
      <c r="L49" s="13" t="s">
        <v>75</v>
      </c>
      <c r="M49" s="13" t="s">
        <v>76</v>
      </c>
      <c r="N49" s="13" t="s">
        <v>77</v>
      </c>
      <c r="O49" s="13" t="s">
        <v>78</v>
      </c>
      <c r="P49" s="13" t="s">
        <v>79</v>
      </c>
      <c r="Q49" s="13" t="s">
        <v>80</v>
      </c>
      <c r="R49" s="13" t="s">
        <v>81</v>
      </c>
      <c r="S49" s="13" t="s">
        <v>82</v>
      </c>
      <c r="T49" s="13" t="s">
        <v>83</v>
      </c>
      <c r="U49" s="13" t="s">
        <v>84</v>
      </c>
      <c r="V49" s="14" t="s">
        <v>85</v>
      </c>
      <c r="W49" s="13" t="s">
        <v>86</v>
      </c>
      <c r="X49" s="13" t="s">
        <v>87</v>
      </c>
      <c r="Y49" s="13" t="s">
        <v>95</v>
      </c>
      <c r="Z49" s="13" t="s">
        <v>96</v>
      </c>
      <c r="AA49" s="13" t="s">
        <v>97</v>
      </c>
      <c r="AB49" s="13" t="s">
        <v>98</v>
      </c>
      <c r="AC49" s="13" t="s">
        <v>99</v>
      </c>
      <c r="AD49" s="13" t="s">
        <v>102</v>
      </c>
      <c r="AE49" s="13" t="s">
        <v>104</v>
      </c>
      <c r="AF49" s="13" t="s">
        <v>105</v>
      </c>
      <c r="AG49" s="14" t="s">
        <v>106</v>
      </c>
      <c r="AH49" s="13" t="s">
        <v>107</v>
      </c>
      <c r="AI49" s="13" t="s">
        <v>108</v>
      </c>
      <c r="AJ49" s="13" t="s">
        <v>129</v>
      </c>
    </row>
    <row r="50" spans="1:36" s="18" customFormat="1" ht="38.25" x14ac:dyDescent="0.2">
      <c r="A50" s="18">
        <v>2017</v>
      </c>
      <c r="B50" s="18" t="s">
        <v>187</v>
      </c>
      <c r="C50" s="18" t="s">
        <v>7</v>
      </c>
      <c r="D50" s="18" t="s">
        <v>161</v>
      </c>
      <c r="E50" s="18" t="s">
        <v>162</v>
      </c>
      <c r="F50" s="18" t="s">
        <v>162</v>
      </c>
      <c r="G50" s="18" t="s">
        <v>163</v>
      </c>
      <c r="H50" s="18" t="s">
        <v>164</v>
      </c>
      <c r="I50" s="18" t="s">
        <v>165</v>
      </c>
      <c r="J50" s="18" t="s">
        <v>136</v>
      </c>
      <c r="K50" s="18" t="s">
        <v>113</v>
      </c>
      <c r="L50" s="18" t="s">
        <v>10</v>
      </c>
      <c r="M50" s="18">
        <v>0</v>
      </c>
      <c r="N50" s="18">
        <f>300+128.45+38.79+537.6+185.28+658.37+114.24+640.52+1401.22+58+75</f>
        <v>4137.47</v>
      </c>
      <c r="O50" s="18" t="s">
        <v>116</v>
      </c>
      <c r="P50" s="18" t="s">
        <v>117</v>
      </c>
      <c r="Q50" s="18" t="s">
        <v>118</v>
      </c>
      <c r="R50" s="18" t="s">
        <v>188</v>
      </c>
      <c r="S50" s="18" t="s">
        <v>189</v>
      </c>
      <c r="T50" s="18" t="s">
        <v>190</v>
      </c>
      <c r="U50" s="18" t="s">
        <v>191</v>
      </c>
      <c r="V50" s="22">
        <v>42862</v>
      </c>
      <c r="W50" s="22">
        <v>42868</v>
      </c>
      <c r="X50" s="18">
        <v>1</v>
      </c>
      <c r="Y50" s="18">
        <v>4137.47</v>
      </c>
      <c r="Z50" s="18">
        <v>0</v>
      </c>
      <c r="AA50" s="22" t="s">
        <v>124</v>
      </c>
      <c r="AB50" s="18" t="s">
        <v>124</v>
      </c>
      <c r="AC50" s="21" t="s">
        <v>332</v>
      </c>
      <c r="AD50" s="18" t="s">
        <v>124</v>
      </c>
      <c r="AE50" s="18">
        <v>43147</v>
      </c>
      <c r="AF50" s="18" t="s">
        <v>126</v>
      </c>
      <c r="AG50" s="18">
        <v>2017</v>
      </c>
      <c r="AH50" s="20">
        <v>43160</v>
      </c>
      <c r="AI50" s="18" t="s">
        <v>125</v>
      </c>
      <c r="AJ50" s="18" t="s">
        <v>317</v>
      </c>
    </row>
    <row r="51" spans="1:36" s="18" customFormat="1" ht="38.25" x14ac:dyDescent="0.2">
      <c r="A51" s="18">
        <v>2017</v>
      </c>
      <c r="B51" s="18" t="s">
        <v>187</v>
      </c>
      <c r="C51" s="18" t="s">
        <v>7</v>
      </c>
      <c r="D51" s="18" t="s">
        <v>168</v>
      </c>
      <c r="E51" s="18" t="s">
        <v>162</v>
      </c>
      <c r="F51" s="18" t="s">
        <v>162</v>
      </c>
      <c r="G51" s="18" t="s">
        <v>163</v>
      </c>
      <c r="H51" s="18" t="s">
        <v>164</v>
      </c>
      <c r="I51" s="18" t="s">
        <v>165</v>
      </c>
      <c r="J51" s="18" t="s">
        <v>136</v>
      </c>
      <c r="K51" s="18" t="s">
        <v>113</v>
      </c>
      <c r="L51" s="18" t="s">
        <v>11</v>
      </c>
      <c r="M51" s="18">
        <v>1</v>
      </c>
      <c r="N51" s="18">
        <f>432.88+858.62+937.93</f>
        <v>2229.4299999999998</v>
      </c>
      <c r="O51" s="18" t="s">
        <v>116</v>
      </c>
      <c r="P51" s="18" t="s">
        <v>117</v>
      </c>
      <c r="Q51" s="18" t="s">
        <v>118</v>
      </c>
      <c r="R51" s="18" t="s">
        <v>116</v>
      </c>
      <c r="S51" s="18" t="s">
        <v>166</v>
      </c>
      <c r="T51" s="18" t="s">
        <v>166</v>
      </c>
      <c r="U51" s="18" t="s">
        <v>192</v>
      </c>
      <c r="V51" s="22">
        <v>42899</v>
      </c>
      <c r="W51" s="22">
        <v>42899</v>
      </c>
      <c r="X51" s="18">
        <v>2</v>
      </c>
      <c r="Y51" s="18">
        <v>2229.4299999999998</v>
      </c>
      <c r="Z51" s="18">
        <v>0</v>
      </c>
      <c r="AA51" s="22" t="s">
        <v>124</v>
      </c>
      <c r="AB51" s="18" t="s">
        <v>124</v>
      </c>
      <c r="AC51" s="21" t="s">
        <v>333</v>
      </c>
      <c r="AD51" s="18" t="s">
        <v>124</v>
      </c>
      <c r="AE51" s="18">
        <v>43147</v>
      </c>
      <c r="AF51" s="18" t="s">
        <v>126</v>
      </c>
      <c r="AG51" s="18">
        <v>2017</v>
      </c>
      <c r="AH51" s="20">
        <v>43160</v>
      </c>
      <c r="AI51" s="18" t="s">
        <v>125</v>
      </c>
      <c r="AJ51" s="18" t="s">
        <v>317</v>
      </c>
    </row>
    <row r="52" spans="1:36" s="18" customFormat="1" ht="38.25" x14ac:dyDescent="0.2">
      <c r="A52" s="18">
        <v>2017</v>
      </c>
      <c r="B52" s="18" t="s">
        <v>187</v>
      </c>
      <c r="C52" s="18" t="s">
        <v>7</v>
      </c>
      <c r="D52" s="18" t="s">
        <v>169</v>
      </c>
      <c r="E52" s="18" t="s">
        <v>153</v>
      </c>
      <c r="F52" s="18" t="s">
        <v>153</v>
      </c>
      <c r="G52" s="18" t="s">
        <v>163</v>
      </c>
      <c r="H52" s="18" t="s">
        <v>170</v>
      </c>
      <c r="I52" s="18" t="s">
        <v>171</v>
      </c>
      <c r="J52" s="18" t="s">
        <v>172</v>
      </c>
      <c r="K52" s="18" t="s">
        <v>113</v>
      </c>
      <c r="L52" s="18" t="s">
        <v>11</v>
      </c>
      <c r="M52" s="18">
        <v>1</v>
      </c>
      <c r="N52" s="18">
        <f>103.45+84.48+43.1+689.65+378.45+1206.9+206.9+75.86+236.5+818.96+70</f>
        <v>3914.25</v>
      </c>
      <c r="O52" s="18" t="s">
        <v>116</v>
      </c>
      <c r="P52" s="18" t="s">
        <v>117</v>
      </c>
      <c r="Q52" s="18" t="s">
        <v>118</v>
      </c>
      <c r="R52" s="18" t="s">
        <v>116</v>
      </c>
      <c r="S52" s="18" t="s">
        <v>173</v>
      </c>
      <c r="T52" s="18" t="s">
        <v>173</v>
      </c>
      <c r="U52" s="18" t="s">
        <v>193</v>
      </c>
      <c r="V52" s="22">
        <v>42834</v>
      </c>
      <c r="W52" s="22">
        <v>42837</v>
      </c>
      <c r="X52" s="18">
        <v>3</v>
      </c>
      <c r="Y52" s="18">
        <v>3914.25</v>
      </c>
      <c r="Z52" s="18">
        <v>0</v>
      </c>
      <c r="AA52" s="22">
        <v>42894</v>
      </c>
      <c r="AB52" s="21" t="s">
        <v>336</v>
      </c>
      <c r="AC52" s="21" t="s">
        <v>334</v>
      </c>
      <c r="AD52" s="18" t="s">
        <v>124</v>
      </c>
      <c r="AE52" s="18">
        <v>43147</v>
      </c>
      <c r="AF52" s="18" t="s">
        <v>126</v>
      </c>
      <c r="AG52" s="18">
        <v>2017</v>
      </c>
      <c r="AH52" s="20">
        <v>43160</v>
      </c>
      <c r="AI52" s="18" t="s">
        <v>125</v>
      </c>
      <c r="AJ52" s="18" t="s">
        <v>317</v>
      </c>
    </row>
    <row r="53" spans="1:36" s="18" customFormat="1" ht="38.25" x14ac:dyDescent="0.2">
      <c r="A53" s="18">
        <v>2017</v>
      </c>
      <c r="B53" s="18" t="s">
        <v>187</v>
      </c>
      <c r="C53" s="18" t="s">
        <v>7</v>
      </c>
      <c r="D53" s="18" t="s">
        <v>194</v>
      </c>
      <c r="E53" s="18" t="s">
        <v>195</v>
      </c>
      <c r="F53" s="18" t="s">
        <v>195</v>
      </c>
      <c r="G53" s="18" t="s">
        <v>196</v>
      </c>
      <c r="H53" s="18" t="s">
        <v>197</v>
      </c>
      <c r="I53" s="18" t="s">
        <v>198</v>
      </c>
      <c r="J53" s="18" t="s">
        <v>199</v>
      </c>
      <c r="K53" s="18" t="s">
        <v>113</v>
      </c>
      <c r="L53" s="18" t="s">
        <v>11</v>
      </c>
      <c r="M53" s="18">
        <v>0</v>
      </c>
      <c r="N53" s="18">
        <f>1125.02+120</f>
        <v>1245.02</v>
      </c>
      <c r="O53" s="18" t="s">
        <v>116</v>
      </c>
      <c r="P53" s="18" t="s">
        <v>117</v>
      </c>
      <c r="Q53" s="18" t="s">
        <v>118</v>
      </c>
      <c r="R53" s="18" t="s">
        <v>116</v>
      </c>
      <c r="S53" s="18" t="s">
        <v>166</v>
      </c>
      <c r="T53" s="18" t="s">
        <v>166</v>
      </c>
      <c r="U53" s="18" t="s">
        <v>200</v>
      </c>
      <c r="V53" s="22">
        <v>42860</v>
      </c>
      <c r="W53" s="22">
        <v>42860</v>
      </c>
      <c r="X53" s="18">
        <v>4</v>
      </c>
      <c r="Y53" s="18">
        <v>1245.02</v>
      </c>
      <c r="Z53" s="18">
        <v>0</v>
      </c>
      <c r="AA53" s="22" t="s">
        <v>124</v>
      </c>
      <c r="AB53" s="18" t="s">
        <v>124</v>
      </c>
      <c r="AC53" s="21" t="s">
        <v>335</v>
      </c>
      <c r="AD53" s="18" t="s">
        <v>124</v>
      </c>
      <c r="AE53" s="18">
        <v>43147</v>
      </c>
      <c r="AF53" s="18" t="s">
        <v>126</v>
      </c>
      <c r="AG53" s="18">
        <v>2017</v>
      </c>
      <c r="AH53" s="20">
        <v>43160</v>
      </c>
      <c r="AI53" s="18" t="s">
        <v>125</v>
      </c>
      <c r="AJ53" s="18" t="s">
        <v>317</v>
      </c>
    </row>
    <row r="54" spans="1:36" x14ac:dyDescent="0.2">
      <c r="AB54" s="17"/>
    </row>
    <row r="56" spans="1:36" ht="30" x14ac:dyDescent="0.2">
      <c r="A56" s="11" t="s">
        <v>12</v>
      </c>
      <c r="B56" s="11" t="s">
        <v>13</v>
      </c>
      <c r="C56" s="11" t="s">
        <v>14</v>
      </c>
      <c r="D56" s="15" t="s">
        <v>127</v>
      </c>
    </row>
    <row r="57" spans="1:36" ht="25.5" x14ac:dyDescent="0.2">
      <c r="A57" s="12" t="s">
        <v>15</v>
      </c>
      <c r="B57" s="12" t="s">
        <v>16</v>
      </c>
      <c r="C57" s="12" t="s">
        <v>15</v>
      </c>
      <c r="D57" s="16" t="s">
        <v>236</v>
      </c>
    </row>
    <row r="58" spans="1:36" ht="15" x14ac:dyDescent="0.2">
      <c r="A58" s="23" t="s">
        <v>63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3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3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3"/>
      <c r="AI58" s="24"/>
      <c r="AJ58" s="24"/>
    </row>
    <row r="59" spans="1:36" ht="38.25" x14ac:dyDescent="0.2">
      <c r="A59" s="13" t="s">
        <v>64</v>
      </c>
      <c r="B59" s="13" t="s">
        <v>65</v>
      </c>
      <c r="C59" s="13" t="s">
        <v>66</v>
      </c>
      <c r="D59" s="13" t="s">
        <v>67</v>
      </c>
      <c r="E59" s="13" t="s">
        <v>68</v>
      </c>
      <c r="F59" s="13" t="s">
        <v>69</v>
      </c>
      <c r="G59" s="13" t="s">
        <v>70</v>
      </c>
      <c r="H59" s="13" t="s">
        <v>71</v>
      </c>
      <c r="I59" s="13" t="s">
        <v>72</v>
      </c>
      <c r="J59" s="13" t="s">
        <v>73</v>
      </c>
      <c r="K59" s="14" t="s">
        <v>74</v>
      </c>
      <c r="L59" s="13" t="s">
        <v>75</v>
      </c>
      <c r="M59" s="13" t="s">
        <v>76</v>
      </c>
      <c r="N59" s="13" t="s">
        <v>77</v>
      </c>
      <c r="O59" s="13" t="s">
        <v>78</v>
      </c>
      <c r="P59" s="13" t="s">
        <v>79</v>
      </c>
      <c r="Q59" s="13" t="s">
        <v>80</v>
      </c>
      <c r="R59" s="13" t="s">
        <v>81</v>
      </c>
      <c r="S59" s="13" t="s">
        <v>82</v>
      </c>
      <c r="T59" s="13" t="s">
        <v>83</v>
      </c>
      <c r="U59" s="13" t="s">
        <v>84</v>
      </c>
      <c r="V59" s="14" t="s">
        <v>85</v>
      </c>
      <c r="W59" s="13" t="s">
        <v>86</v>
      </c>
      <c r="X59" s="13" t="s">
        <v>87</v>
      </c>
      <c r="Y59" s="13" t="s">
        <v>95</v>
      </c>
      <c r="Z59" s="13" t="s">
        <v>96</v>
      </c>
      <c r="AA59" s="13" t="s">
        <v>97</v>
      </c>
      <c r="AB59" s="13" t="s">
        <v>98</v>
      </c>
      <c r="AC59" s="13" t="s">
        <v>99</v>
      </c>
      <c r="AD59" s="13" t="s">
        <v>102</v>
      </c>
      <c r="AE59" s="13" t="s">
        <v>104</v>
      </c>
      <c r="AF59" s="13" t="s">
        <v>105</v>
      </c>
      <c r="AG59" s="14" t="s">
        <v>106</v>
      </c>
      <c r="AH59" s="13" t="s">
        <v>107</v>
      </c>
      <c r="AI59" s="13" t="s">
        <v>108</v>
      </c>
      <c r="AJ59" s="13" t="s">
        <v>129</v>
      </c>
    </row>
    <row r="60" spans="1:36" s="18" customFormat="1" ht="38.25" x14ac:dyDescent="0.2">
      <c r="A60" s="18">
        <v>2017</v>
      </c>
      <c r="B60" s="18" t="s">
        <v>202</v>
      </c>
      <c r="C60" s="18" t="s">
        <v>7</v>
      </c>
      <c r="D60" s="18" t="s">
        <v>203</v>
      </c>
      <c r="E60" s="18" t="s">
        <v>204</v>
      </c>
      <c r="F60" s="18" t="s">
        <v>204</v>
      </c>
      <c r="G60" s="18" t="s">
        <v>111</v>
      </c>
      <c r="H60" s="18" t="s">
        <v>205</v>
      </c>
      <c r="I60" s="18" t="s">
        <v>206</v>
      </c>
      <c r="J60" s="18" t="s">
        <v>207</v>
      </c>
      <c r="K60" s="18" t="s">
        <v>113</v>
      </c>
      <c r="L60" s="18" t="s">
        <v>11</v>
      </c>
      <c r="M60" s="18">
        <v>1</v>
      </c>
      <c r="N60" s="18">
        <v>300</v>
      </c>
      <c r="O60" s="18" t="s">
        <v>116</v>
      </c>
      <c r="P60" s="18" t="s">
        <v>117</v>
      </c>
      <c r="Q60" s="18" t="s">
        <v>118</v>
      </c>
      <c r="R60" s="18" t="s">
        <v>116</v>
      </c>
      <c r="S60" s="18" t="s">
        <v>208</v>
      </c>
      <c r="T60" s="18" t="s">
        <v>208</v>
      </c>
      <c r="U60" s="18" t="s">
        <v>209</v>
      </c>
      <c r="V60" s="22">
        <v>42899</v>
      </c>
      <c r="W60" s="22">
        <v>42899</v>
      </c>
      <c r="X60" s="18">
        <v>1</v>
      </c>
      <c r="Y60" s="18">
        <v>300</v>
      </c>
      <c r="Z60" s="18">
        <v>0</v>
      </c>
      <c r="AA60" s="22" t="s">
        <v>124</v>
      </c>
      <c r="AB60" s="18" t="s">
        <v>124</v>
      </c>
      <c r="AC60" s="21" t="s">
        <v>337</v>
      </c>
      <c r="AD60" s="18" t="s">
        <v>124</v>
      </c>
      <c r="AE60" s="18">
        <v>43147</v>
      </c>
      <c r="AF60" s="18" t="s">
        <v>126</v>
      </c>
      <c r="AG60" s="18">
        <v>2017</v>
      </c>
      <c r="AH60" s="20">
        <v>43160</v>
      </c>
      <c r="AI60" s="18" t="s">
        <v>125</v>
      </c>
      <c r="AJ60" s="18" t="s">
        <v>317</v>
      </c>
    </row>
    <row r="61" spans="1:36" s="18" customFormat="1" ht="38.25" x14ac:dyDescent="0.2">
      <c r="A61" s="18">
        <v>2017</v>
      </c>
      <c r="B61" s="18" t="s">
        <v>202</v>
      </c>
      <c r="C61" s="18" t="s">
        <v>7</v>
      </c>
      <c r="D61" s="18" t="s">
        <v>210</v>
      </c>
      <c r="E61" s="18" t="s">
        <v>211</v>
      </c>
      <c r="F61" s="18" t="s">
        <v>211</v>
      </c>
      <c r="G61" s="18" t="s">
        <v>212</v>
      </c>
      <c r="H61" s="18" t="s">
        <v>213</v>
      </c>
      <c r="I61" s="18" t="s">
        <v>214</v>
      </c>
      <c r="J61" s="18" t="s">
        <v>214</v>
      </c>
      <c r="K61" s="18" t="s">
        <v>113</v>
      </c>
      <c r="L61" s="18" t="s">
        <v>11</v>
      </c>
      <c r="M61" s="18">
        <v>0</v>
      </c>
      <c r="N61" s="18">
        <f>85+389.26</f>
        <v>474.26</v>
      </c>
      <c r="O61" s="18" t="s">
        <v>116</v>
      </c>
      <c r="P61" s="18" t="s">
        <v>117</v>
      </c>
      <c r="Q61" s="18" t="s">
        <v>118</v>
      </c>
      <c r="R61" s="18" t="s">
        <v>116</v>
      </c>
      <c r="S61" s="18" t="s">
        <v>117</v>
      </c>
      <c r="T61" s="18" t="s">
        <v>215</v>
      </c>
      <c r="U61" s="18" t="s">
        <v>216</v>
      </c>
      <c r="V61" s="22">
        <v>42894</v>
      </c>
      <c r="W61" s="22">
        <v>42894</v>
      </c>
      <c r="X61" s="18">
        <v>2</v>
      </c>
      <c r="Y61" s="18">
        <f>85+389.26</f>
        <v>474.26</v>
      </c>
      <c r="Z61" s="18">
        <v>0</v>
      </c>
      <c r="AA61" s="22">
        <v>42900</v>
      </c>
      <c r="AB61" s="21" t="s">
        <v>343</v>
      </c>
      <c r="AC61" s="21" t="s">
        <v>338</v>
      </c>
      <c r="AD61" s="18" t="s">
        <v>124</v>
      </c>
      <c r="AE61" s="18">
        <v>43147</v>
      </c>
      <c r="AF61" s="18" t="s">
        <v>126</v>
      </c>
      <c r="AG61" s="18">
        <v>2017</v>
      </c>
      <c r="AH61" s="20">
        <v>43160</v>
      </c>
      <c r="AI61" s="18" t="s">
        <v>217</v>
      </c>
      <c r="AJ61" s="18" t="s">
        <v>317</v>
      </c>
    </row>
    <row r="62" spans="1:36" s="18" customFormat="1" ht="38.25" x14ac:dyDescent="0.2">
      <c r="A62" s="18">
        <v>2017</v>
      </c>
      <c r="B62" s="18" t="s">
        <v>202</v>
      </c>
      <c r="C62" s="18" t="s">
        <v>7</v>
      </c>
      <c r="D62" s="18" t="s">
        <v>218</v>
      </c>
      <c r="E62" s="18" t="s">
        <v>145</v>
      </c>
      <c r="F62" s="18" t="s">
        <v>145</v>
      </c>
      <c r="G62" s="18" t="s">
        <v>212</v>
      </c>
      <c r="H62" s="18" t="s">
        <v>219</v>
      </c>
      <c r="I62" s="18" t="s">
        <v>148</v>
      </c>
      <c r="J62" s="18" t="s">
        <v>149</v>
      </c>
      <c r="K62" s="18" t="s">
        <v>113</v>
      </c>
      <c r="L62" s="18" t="s">
        <v>11</v>
      </c>
      <c r="M62" s="18">
        <v>0</v>
      </c>
      <c r="N62" s="18">
        <f>3806.13+950+320</f>
        <v>5076.13</v>
      </c>
      <c r="O62" s="18" t="s">
        <v>116</v>
      </c>
      <c r="P62" s="18" t="s">
        <v>117</v>
      </c>
      <c r="Q62" s="18" t="s">
        <v>118</v>
      </c>
      <c r="R62" s="18" t="s">
        <v>116</v>
      </c>
      <c r="S62" s="18" t="s">
        <v>220</v>
      </c>
      <c r="T62" s="18" t="s">
        <v>221</v>
      </c>
      <c r="U62" s="18" t="s">
        <v>222</v>
      </c>
      <c r="V62" s="22">
        <v>42920</v>
      </c>
      <c r="W62" s="22">
        <v>42922</v>
      </c>
      <c r="X62" s="18">
        <v>3</v>
      </c>
      <c r="Y62" s="18">
        <v>5076.13</v>
      </c>
      <c r="Z62" s="18">
        <v>0</v>
      </c>
      <c r="AA62" s="22" t="s">
        <v>124</v>
      </c>
      <c r="AB62" s="18" t="s">
        <v>124</v>
      </c>
      <c r="AC62" s="21" t="s">
        <v>339</v>
      </c>
      <c r="AD62" s="18" t="s">
        <v>124</v>
      </c>
      <c r="AE62" s="18">
        <v>43147</v>
      </c>
      <c r="AF62" s="18" t="s">
        <v>126</v>
      </c>
      <c r="AG62" s="18">
        <v>2017</v>
      </c>
      <c r="AH62" s="20">
        <v>43160</v>
      </c>
      <c r="AI62" s="18" t="s">
        <v>217</v>
      </c>
      <c r="AJ62" s="18" t="s">
        <v>317</v>
      </c>
    </row>
    <row r="63" spans="1:36" s="18" customFormat="1" ht="38.25" x14ac:dyDescent="0.2">
      <c r="A63" s="18">
        <v>2017</v>
      </c>
      <c r="B63" s="18" t="s">
        <v>202</v>
      </c>
      <c r="C63" s="18" t="s">
        <v>7</v>
      </c>
      <c r="D63" s="18" t="s">
        <v>223</v>
      </c>
      <c r="E63" s="18" t="s">
        <v>224</v>
      </c>
      <c r="F63" s="18" t="s">
        <v>224</v>
      </c>
      <c r="G63" s="18" t="s">
        <v>196</v>
      </c>
      <c r="H63" s="18" t="s">
        <v>225</v>
      </c>
      <c r="I63" s="18" t="s">
        <v>226</v>
      </c>
      <c r="J63" s="18" t="s">
        <v>227</v>
      </c>
      <c r="K63" s="18" t="s">
        <v>113</v>
      </c>
      <c r="L63" s="18" t="s">
        <v>11</v>
      </c>
      <c r="M63" s="18">
        <v>0</v>
      </c>
      <c r="N63" s="18">
        <f>155.17+414.22+451.29+5653.6</f>
        <v>6674.2800000000007</v>
      </c>
      <c r="O63" s="18" t="s">
        <v>116</v>
      </c>
      <c r="P63" s="18" t="s">
        <v>117</v>
      </c>
      <c r="Q63" s="18" t="s">
        <v>118</v>
      </c>
      <c r="R63" s="18" t="s">
        <v>116</v>
      </c>
      <c r="S63" s="18" t="s">
        <v>220</v>
      </c>
      <c r="T63" s="18" t="s">
        <v>221</v>
      </c>
      <c r="U63" s="18" t="s">
        <v>222</v>
      </c>
      <c r="V63" s="22">
        <v>42920</v>
      </c>
      <c r="W63" s="22">
        <v>42923</v>
      </c>
      <c r="X63" s="18">
        <v>4</v>
      </c>
      <c r="Y63" s="18">
        <f>155.17+414.22+451.29+5653.6</f>
        <v>6674.2800000000007</v>
      </c>
      <c r="Z63" s="18">
        <v>0</v>
      </c>
      <c r="AA63" s="22">
        <v>42917</v>
      </c>
      <c r="AB63" s="21" t="s">
        <v>344</v>
      </c>
      <c r="AC63" s="21" t="s">
        <v>340</v>
      </c>
      <c r="AD63" s="18" t="s">
        <v>124</v>
      </c>
      <c r="AE63" s="18">
        <v>43147</v>
      </c>
      <c r="AF63" s="18" t="s">
        <v>126</v>
      </c>
      <c r="AG63" s="18">
        <v>2017</v>
      </c>
      <c r="AH63" s="20">
        <v>43160</v>
      </c>
      <c r="AI63" s="18" t="s">
        <v>217</v>
      </c>
      <c r="AJ63" s="18" t="s">
        <v>317</v>
      </c>
    </row>
    <row r="64" spans="1:36" s="18" customFormat="1" ht="38.25" x14ac:dyDescent="0.2">
      <c r="A64" s="18">
        <v>2017</v>
      </c>
      <c r="B64" s="18" t="s">
        <v>202</v>
      </c>
      <c r="C64" s="18" t="s">
        <v>7</v>
      </c>
      <c r="D64" s="18" t="s">
        <v>228</v>
      </c>
      <c r="E64" s="18" t="s">
        <v>229</v>
      </c>
      <c r="F64" s="18" t="s">
        <v>229</v>
      </c>
      <c r="G64" s="18" t="s">
        <v>133</v>
      </c>
      <c r="H64" s="18" t="s">
        <v>230</v>
      </c>
      <c r="I64" s="18" t="s">
        <v>231</v>
      </c>
      <c r="J64" s="18" t="s">
        <v>232</v>
      </c>
      <c r="K64" s="18" t="s">
        <v>113</v>
      </c>
      <c r="L64" s="18" t="s">
        <v>11</v>
      </c>
      <c r="M64" s="18">
        <v>0</v>
      </c>
      <c r="N64" s="18">
        <f>3923.42+383.62+321.55+414.22+451.29</f>
        <v>5494.1</v>
      </c>
      <c r="O64" s="18" t="s">
        <v>116</v>
      </c>
      <c r="P64" s="18" t="s">
        <v>117</v>
      </c>
      <c r="Q64" s="18" t="s">
        <v>118</v>
      </c>
      <c r="R64" s="18" t="s">
        <v>116</v>
      </c>
      <c r="S64" s="18" t="s">
        <v>220</v>
      </c>
      <c r="T64" s="18" t="s">
        <v>221</v>
      </c>
      <c r="U64" s="18" t="s">
        <v>222</v>
      </c>
      <c r="V64" s="22">
        <v>42920</v>
      </c>
      <c r="W64" s="22">
        <v>42923</v>
      </c>
      <c r="X64" s="18">
        <v>5</v>
      </c>
      <c r="Y64" s="18">
        <f>3923.42+383.62+321.55+414.22+451.29</f>
        <v>5494.1</v>
      </c>
      <c r="Z64" s="18">
        <v>0</v>
      </c>
      <c r="AA64" s="22">
        <v>42917</v>
      </c>
      <c r="AB64" s="21" t="s">
        <v>345</v>
      </c>
      <c r="AC64" s="21" t="s">
        <v>341</v>
      </c>
      <c r="AD64" s="18" t="s">
        <v>124</v>
      </c>
      <c r="AE64" s="18">
        <v>43147</v>
      </c>
      <c r="AF64" s="18" t="s">
        <v>126</v>
      </c>
      <c r="AG64" s="18">
        <v>2017</v>
      </c>
      <c r="AH64" s="20">
        <v>43160</v>
      </c>
      <c r="AI64" s="18" t="s">
        <v>217</v>
      </c>
      <c r="AJ64" s="18" t="s">
        <v>317</v>
      </c>
    </row>
    <row r="65" spans="1:36" s="18" customFormat="1" ht="38.25" x14ac:dyDescent="0.2">
      <c r="A65" s="18">
        <v>2017</v>
      </c>
      <c r="B65" s="18" t="s">
        <v>202</v>
      </c>
      <c r="C65" s="18" t="s">
        <v>7</v>
      </c>
      <c r="D65" s="18" t="s">
        <v>203</v>
      </c>
      <c r="E65" s="18" t="s">
        <v>204</v>
      </c>
      <c r="F65" s="18" t="s">
        <v>204</v>
      </c>
      <c r="G65" s="18" t="s">
        <v>111</v>
      </c>
      <c r="H65" s="18" t="s">
        <v>205</v>
      </c>
      <c r="I65" s="18" t="s">
        <v>206</v>
      </c>
      <c r="J65" s="18" t="s">
        <v>207</v>
      </c>
      <c r="K65" s="18" t="s">
        <v>113</v>
      </c>
      <c r="L65" s="18" t="s">
        <v>11</v>
      </c>
      <c r="M65" s="18">
        <v>0</v>
      </c>
      <c r="N65" s="18">
        <v>245</v>
      </c>
      <c r="O65" s="18" t="s">
        <v>116</v>
      </c>
      <c r="P65" s="18" t="s">
        <v>117</v>
      </c>
      <c r="Q65" s="18" t="s">
        <v>118</v>
      </c>
      <c r="R65" s="18" t="s">
        <v>116</v>
      </c>
      <c r="S65" s="18" t="s">
        <v>233</v>
      </c>
      <c r="T65" s="18" t="s">
        <v>234</v>
      </c>
      <c r="U65" s="18" t="s">
        <v>235</v>
      </c>
      <c r="V65" s="22">
        <v>42922</v>
      </c>
      <c r="W65" s="22">
        <v>42831</v>
      </c>
      <c r="X65" s="18">
        <v>6</v>
      </c>
      <c r="Y65" s="18">
        <v>245</v>
      </c>
      <c r="Z65" s="18">
        <v>0</v>
      </c>
      <c r="AA65" s="22" t="s">
        <v>124</v>
      </c>
      <c r="AB65" s="18" t="s">
        <v>124</v>
      </c>
      <c r="AC65" s="21" t="s">
        <v>342</v>
      </c>
      <c r="AD65" s="18" t="s">
        <v>124</v>
      </c>
      <c r="AE65" s="18">
        <v>43147</v>
      </c>
      <c r="AF65" s="18" t="s">
        <v>126</v>
      </c>
      <c r="AG65" s="18">
        <v>2017</v>
      </c>
      <c r="AH65" s="20">
        <v>43160</v>
      </c>
      <c r="AI65" s="18" t="s">
        <v>217</v>
      </c>
      <c r="AJ65" s="18" t="s">
        <v>317</v>
      </c>
    </row>
    <row r="68" spans="1:36" ht="30" x14ac:dyDescent="0.2">
      <c r="A68" s="11" t="s">
        <v>12</v>
      </c>
      <c r="B68" s="11" t="s">
        <v>13</v>
      </c>
      <c r="C68" s="11" t="s">
        <v>14</v>
      </c>
      <c r="D68" s="15" t="s">
        <v>127</v>
      </c>
    </row>
    <row r="69" spans="1:36" ht="25.5" x14ac:dyDescent="0.2">
      <c r="A69" s="12" t="s">
        <v>15</v>
      </c>
      <c r="B69" s="12" t="s">
        <v>16</v>
      </c>
      <c r="C69" s="12" t="s">
        <v>15</v>
      </c>
      <c r="D69" s="16" t="s">
        <v>249</v>
      </c>
    </row>
    <row r="70" spans="1:36" ht="15" x14ac:dyDescent="0.2">
      <c r="A70" s="23" t="s">
        <v>63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3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3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3"/>
      <c r="AI70" s="24"/>
      <c r="AJ70" s="24"/>
    </row>
    <row r="71" spans="1:36" ht="38.25" x14ac:dyDescent="0.2">
      <c r="A71" s="13" t="s">
        <v>64</v>
      </c>
      <c r="B71" s="13" t="s">
        <v>65</v>
      </c>
      <c r="C71" s="13" t="s">
        <v>66</v>
      </c>
      <c r="D71" s="13" t="s">
        <v>67</v>
      </c>
      <c r="E71" s="13" t="s">
        <v>68</v>
      </c>
      <c r="F71" s="13" t="s">
        <v>69</v>
      </c>
      <c r="G71" s="13" t="s">
        <v>70</v>
      </c>
      <c r="H71" s="13" t="s">
        <v>71</v>
      </c>
      <c r="I71" s="13" t="s">
        <v>72</v>
      </c>
      <c r="J71" s="13" t="s">
        <v>73</v>
      </c>
      <c r="K71" s="14" t="s">
        <v>74</v>
      </c>
      <c r="L71" s="13" t="s">
        <v>75</v>
      </c>
      <c r="M71" s="13" t="s">
        <v>76</v>
      </c>
      <c r="N71" s="13" t="s">
        <v>77</v>
      </c>
      <c r="O71" s="13" t="s">
        <v>78</v>
      </c>
      <c r="P71" s="13" t="s">
        <v>79</v>
      </c>
      <c r="Q71" s="13" t="s">
        <v>80</v>
      </c>
      <c r="R71" s="13" t="s">
        <v>81</v>
      </c>
      <c r="S71" s="13" t="s">
        <v>82</v>
      </c>
      <c r="T71" s="13" t="s">
        <v>83</v>
      </c>
      <c r="U71" s="13" t="s">
        <v>84</v>
      </c>
      <c r="V71" s="14" t="s">
        <v>85</v>
      </c>
      <c r="W71" s="13" t="s">
        <v>86</v>
      </c>
      <c r="X71" s="13" t="s">
        <v>87</v>
      </c>
      <c r="Y71" s="13" t="s">
        <v>95</v>
      </c>
      <c r="Z71" s="13" t="s">
        <v>96</v>
      </c>
      <c r="AA71" s="13" t="s">
        <v>97</v>
      </c>
      <c r="AB71" s="13" t="s">
        <v>98</v>
      </c>
      <c r="AC71" s="13" t="s">
        <v>99</v>
      </c>
      <c r="AD71" s="13" t="s">
        <v>102</v>
      </c>
      <c r="AE71" s="13" t="s">
        <v>104</v>
      </c>
      <c r="AF71" s="13" t="s">
        <v>105</v>
      </c>
      <c r="AG71" s="14" t="s">
        <v>106</v>
      </c>
      <c r="AH71" s="13" t="s">
        <v>107</v>
      </c>
      <c r="AI71" s="13" t="s">
        <v>108</v>
      </c>
      <c r="AJ71" s="13" t="s">
        <v>129</v>
      </c>
    </row>
    <row r="72" spans="1:36" s="18" customFormat="1" ht="38.25" x14ac:dyDescent="0.2">
      <c r="A72" s="18">
        <v>2017</v>
      </c>
      <c r="B72" s="18" t="s">
        <v>237</v>
      </c>
      <c r="C72" s="18" t="s">
        <v>7</v>
      </c>
      <c r="D72" s="18" t="s">
        <v>169</v>
      </c>
      <c r="E72" s="18" t="s">
        <v>153</v>
      </c>
      <c r="F72" s="18" t="s">
        <v>153</v>
      </c>
      <c r="G72" s="18" t="s">
        <v>163</v>
      </c>
      <c r="H72" s="18" t="s">
        <v>170</v>
      </c>
      <c r="I72" s="18" t="s">
        <v>171</v>
      </c>
      <c r="J72" s="18" t="s">
        <v>172</v>
      </c>
      <c r="K72" s="18" t="s">
        <v>113</v>
      </c>
      <c r="L72" s="18" t="s">
        <v>11</v>
      </c>
      <c r="M72" s="18">
        <v>1</v>
      </c>
      <c r="N72" s="18">
        <f>30.17+138+150+381.9+381.9+2265.54+660</f>
        <v>4007.5099999999998</v>
      </c>
      <c r="O72" s="18" t="s">
        <v>116</v>
      </c>
      <c r="P72" s="18" t="s">
        <v>117</v>
      </c>
      <c r="Q72" s="18" t="s">
        <v>118</v>
      </c>
      <c r="R72" s="18" t="s">
        <v>116</v>
      </c>
      <c r="S72" s="18" t="s">
        <v>166</v>
      </c>
      <c r="T72" s="18" t="s">
        <v>166</v>
      </c>
      <c r="U72" s="18" t="s">
        <v>238</v>
      </c>
      <c r="V72" s="22">
        <v>42922</v>
      </c>
      <c r="W72" s="22">
        <v>42923</v>
      </c>
      <c r="X72" s="18">
        <v>1</v>
      </c>
      <c r="Y72" s="18">
        <v>4007.5099999999998</v>
      </c>
      <c r="Z72" s="18">
        <v>0</v>
      </c>
      <c r="AA72" s="22">
        <v>42954</v>
      </c>
      <c r="AB72" s="21" t="s">
        <v>349</v>
      </c>
      <c r="AC72" s="21" t="s">
        <v>346</v>
      </c>
      <c r="AD72" s="18" t="s">
        <v>124</v>
      </c>
      <c r="AE72" s="18">
        <v>43147</v>
      </c>
      <c r="AF72" s="18" t="s">
        <v>126</v>
      </c>
      <c r="AG72" s="18">
        <v>2017</v>
      </c>
      <c r="AH72" s="20">
        <v>43160</v>
      </c>
      <c r="AI72" s="18" t="s">
        <v>125</v>
      </c>
      <c r="AJ72" s="18" t="s">
        <v>317</v>
      </c>
    </row>
    <row r="73" spans="1:36" s="18" customFormat="1" ht="38.25" x14ac:dyDescent="0.2">
      <c r="A73" s="18">
        <v>2017</v>
      </c>
      <c r="B73" s="18" t="s">
        <v>237</v>
      </c>
      <c r="C73" s="18" t="s">
        <v>239</v>
      </c>
      <c r="D73" s="18" t="s">
        <v>240</v>
      </c>
      <c r="E73" s="18" t="s">
        <v>241</v>
      </c>
      <c r="F73" s="18" t="s">
        <v>241</v>
      </c>
      <c r="G73" s="18" t="s">
        <v>242</v>
      </c>
      <c r="H73" s="18" t="s">
        <v>243</v>
      </c>
      <c r="I73" s="18" t="s">
        <v>244</v>
      </c>
      <c r="J73" s="18" t="s">
        <v>245</v>
      </c>
      <c r="K73" s="18" t="s">
        <v>113</v>
      </c>
      <c r="L73" s="18" t="s">
        <v>11</v>
      </c>
      <c r="M73" s="18">
        <v>0</v>
      </c>
      <c r="N73" s="18">
        <v>946.75</v>
      </c>
      <c r="O73" s="18" t="s">
        <v>116</v>
      </c>
      <c r="P73" s="18" t="s">
        <v>117</v>
      </c>
      <c r="Q73" s="18" t="s">
        <v>118</v>
      </c>
      <c r="R73" s="18" t="s">
        <v>116</v>
      </c>
      <c r="S73" s="18" t="s">
        <v>246</v>
      </c>
      <c r="T73" s="18" t="s">
        <v>141</v>
      </c>
      <c r="U73" s="18" t="s">
        <v>247</v>
      </c>
      <c r="V73" s="22">
        <v>42942</v>
      </c>
      <c r="W73" s="22">
        <v>42942</v>
      </c>
      <c r="X73" s="18">
        <v>2</v>
      </c>
      <c r="Y73" s="18">
        <v>946.75</v>
      </c>
      <c r="Z73" s="18">
        <v>0</v>
      </c>
      <c r="AA73" s="22">
        <v>42950</v>
      </c>
      <c r="AB73" s="21" t="s">
        <v>350</v>
      </c>
      <c r="AC73" s="21" t="s">
        <v>347</v>
      </c>
      <c r="AD73" s="18" t="s">
        <v>124</v>
      </c>
      <c r="AE73" s="18">
        <v>43147</v>
      </c>
      <c r="AF73" s="18" t="s">
        <v>126</v>
      </c>
      <c r="AG73" s="18">
        <v>2017</v>
      </c>
      <c r="AH73" s="20">
        <v>43160</v>
      </c>
      <c r="AI73" s="18" t="s">
        <v>217</v>
      </c>
      <c r="AJ73" s="18" t="s">
        <v>317</v>
      </c>
    </row>
    <row r="74" spans="1:36" s="18" customFormat="1" ht="38.25" x14ac:dyDescent="0.2">
      <c r="A74" s="18">
        <v>2017</v>
      </c>
      <c r="B74" s="18" t="s">
        <v>237</v>
      </c>
      <c r="C74" s="18" t="s">
        <v>7</v>
      </c>
      <c r="D74" s="18" t="s">
        <v>223</v>
      </c>
      <c r="E74" s="18" t="s">
        <v>224</v>
      </c>
      <c r="F74" s="18" t="s">
        <v>224</v>
      </c>
      <c r="G74" s="18" t="s">
        <v>196</v>
      </c>
      <c r="H74" s="18" t="s">
        <v>225</v>
      </c>
      <c r="I74" s="18" t="s">
        <v>226</v>
      </c>
      <c r="J74" s="18" t="s">
        <v>227</v>
      </c>
      <c r="K74" s="18" t="s">
        <v>113</v>
      </c>
      <c r="L74" s="18" t="s">
        <v>11</v>
      </c>
      <c r="M74" s="18">
        <v>3</v>
      </c>
      <c r="N74" s="18">
        <f>1418.1+662.07</f>
        <v>2080.17</v>
      </c>
      <c r="O74" s="18" t="s">
        <v>116</v>
      </c>
      <c r="P74" s="18" t="s">
        <v>117</v>
      </c>
      <c r="Q74" s="18" t="s">
        <v>118</v>
      </c>
      <c r="R74" s="18" t="s">
        <v>116</v>
      </c>
      <c r="S74" s="18" t="s">
        <v>137</v>
      </c>
      <c r="T74" s="18" t="s">
        <v>138</v>
      </c>
      <c r="U74" s="18" t="s">
        <v>248</v>
      </c>
      <c r="V74" s="22">
        <v>42944</v>
      </c>
      <c r="W74" s="22">
        <v>42944</v>
      </c>
      <c r="X74" s="18">
        <v>3</v>
      </c>
      <c r="Y74" s="18">
        <f>1418.1+662.07</f>
        <v>2080.17</v>
      </c>
      <c r="Z74" s="18">
        <v>0</v>
      </c>
      <c r="AA74" s="22">
        <v>42950</v>
      </c>
      <c r="AB74" s="21" t="s">
        <v>351</v>
      </c>
      <c r="AC74" s="21" t="s">
        <v>348</v>
      </c>
      <c r="AD74" s="18" t="s">
        <v>124</v>
      </c>
      <c r="AE74" s="18">
        <v>43147</v>
      </c>
      <c r="AF74" s="18" t="s">
        <v>126</v>
      </c>
      <c r="AG74" s="18">
        <v>2017</v>
      </c>
      <c r="AH74" s="20">
        <v>43160</v>
      </c>
      <c r="AI74" s="18" t="s">
        <v>217</v>
      </c>
      <c r="AJ74" s="18" t="s">
        <v>317</v>
      </c>
    </row>
    <row r="77" spans="1:36" ht="30" x14ac:dyDescent="0.2">
      <c r="A77" s="11" t="s">
        <v>12</v>
      </c>
      <c r="B77" s="11" t="s">
        <v>13</v>
      </c>
      <c r="C77" s="11" t="s">
        <v>14</v>
      </c>
      <c r="D77" s="15" t="s">
        <v>127</v>
      </c>
    </row>
    <row r="78" spans="1:36" ht="25.5" x14ac:dyDescent="0.2">
      <c r="A78" s="12" t="s">
        <v>15</v>
      </c>
      <c r="B78" s="12" t="s">
        <v>16</v>
      </c>
      <c r="C78" s="12" t="s">
        <v>15</v>
      </c>
      <c r="D78" s="16" t="s">
        <v>252</v>
      </c>
    </row>
    <row r="79" spans="1:36" ht="15" x14ac:dyDescent="0.2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3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3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3"/>
      <c r="AI79" s="24"/>
      <c r="AJ79" s="24"/>
    </row>
    <row r="80" spans="1:36" ht="38.25" x14ac:dyDescent="0.2">
      <c r="A80" s="13" t="s">
        <v>64</v>
      </c>
      <c r="B80" s="13" t="s">
        <v>65</v>
      </c>
      <c r="C80" s="13" t="s">
        <v>66</v>
      </c>
      <c r="D80" s="13" t="s">
        <v>67</v>
      </c>
      <c r="E80" s="13" t="s">
        <v>68</v>
      </c>
      <c r="F80" s="13" t="s">
        <v>69</v>
      </c>
      <c r="G80" s="13" t="s">
        <v>70</v>
      </c>
      <c r="H80" s="13" t="s">
        <v>71</v>
      </c>
      <c r="I80" s="13" t="s">
        <v>72</v>
      </c>
      <c r="J80" s="13" t="s">
        <v>73</v>
      </c>
      <c r="K80" s="14" t="s">
        <v>74</v>
      </c>
      <c r="L80" s="13" t="s">
        <v>75</v>
      </c>
      <c r="M80" s="13" t="s">
        <v>76</v>
      </c>
      <c r="N80" s="13" t="s">
        <v>77</v>
      </c>
      <c r="O80" s="13" t="s">
        <v>78</v>
      </c>
      <c r="P80" s="13" t="s">
        <v>79</v>
      </c>
      <c r="Q80" s="13" t="s">
        <v>80</v>
      </c>
      <c r="R80" s="13" t="s">
        <v>81</v>
      </c>
      <c r="S80" s="13" t="s">
        <v>82</v>
      </c>
      <c r="T80" s="13" t="s">
        <v>83</v>
      </c>
      <c r="U80" s="13" t="s">
        <v>84</v>
      </c>
      <c r="V80" s="14" t="s">
        <v>85</v>
      </c>
      <c r="W80" s="13" t="s">
        <v>86</v>
      </c>
      <c r="X80" s="13" t="s">
        <v>87</v>
      </c>
      <c r="Y80" s="13" t="s">
        <v>95</v>
      </c>
      <c r="Z80" s="13" t="s">
        <v>96</v>
      </c>
      <c r="AA80" s="13" t="s">
        <v>97</v>
      </c>
      <c r="AB80" s="13" t="s">
        <v>98</v>
      </c>
      <c r="AC80" s="13" t="s">
        <v>99</v>
      </c>
      <c r="AD80" s="13" t="s">
        <v>102</v>
      </c>
      <c r="AE80" s="13" t="s">
        <v>104</v>
      </c>
      <c r="AF80" s="13" t="s">
        <v>105</v>
      </c>
      <c r="AG80" s="14" t="s">
        <v>106</v>
      </c>
      <c r="AH80" s="13" t="s">
        <v>107</v>
      </c>
      <c r="AI80" s="13" t="s">
        <v>108</v>
      </c>
      <c r="AJ80" s="13" t="s">
        <v>129</v>
      </c>
    </row>
    <row r="81" spans="1:36" s="18" customFormat="1" ht="51" x14ac:dyDescent="0.2">
      <c r="A81" s="18">
        <v>2017</v>
      </c>
      <c r="B81" s="18" t="s">
        <v>250</v>
      </c>
      <c r="C81" s="18" t="s">
        <v>7</v>
      </c>
      <c r="D81" s="18" t="s">
        <v>144</v>
      </c>
      <c r="E81" s="18" t="s">
        <v>145</v>
      </c>
      <c r="F81" s="18" t="s">
        <v>145</v>
      </c>
      <c r="G81" s="18" t="s">
        <v>212</v>
      </c>
      <c r="H81" s="18" t="s">
        <v>219</v>
      </c>
      <c r="I81" s="18" t="s">
        <v>148</v>
      </c>
      <c r="J81" s="18" t="s">
        <v>149</v>
      </c>
      <c r="K81" s="18" t="s">
        <v>113</v>
      </c>
      <c r="L81" s="18" t="s">
        <v>11</v>
      </c>
      <c r="M81" s="18">
        <v>2</v>
      </c>
      <c r="N81" s="18">
        <v>2469.5700000000002</v>
      </c>
      <c r="O81" s="18" t="s">
        <v>116</v>
      </c>
      <c r="P81" s="18" t="s">
        <v>117</v>
      </c>
      <c r="Q81" s="18" t="s">
        <v>118</v>
      </c>
      <c r="R81" s="18" t="s">
        <v>116</v>
      </c>
      <c r="S81" s="18" t="s">
        <v>166</v>
      </c>
      <c r="T81" s="18" t="s">
        <v>166</v>
      </c>
      <c r="U81" s="18" t="s">
        <v>251</v>
      </c>
      <c r="V81" s="22">
        <v>42976</v>
      </c>
      <c r="W81" s="22">
        <v>42976</v>
      </c>
      <c r="X81" s="18">
        <v>1</v>
      </c>
      <c r="Y81" s="18">
        <v>2469.5700000000002</v>
      </c>
      <c r="Z81" s="18">
        <v>0</v>
      </c>
      <c r="AA81" s="22">
        <v>42976</v>
      </c>
      <c r="AB81" s="21" t="s">
        <v>352</v>
      </c>
      <c r="AC81" s="21" t="s">
        <v>353</v>
      </c>
      <c r="AD81" s="18" t="s">
        <v>124</v>
      </c>
      <c r="AE81" s="18">
        <v>43147</v>
      </c>
      <c r="AF81" s="18" t="s">
        <v>126</v>
      </c>
      <c r="AG81" s="18">
        <v>2017</v>
      </c>
      <c r="AH81" s="20">
        <v>43160</v>
      </c>
      <c r="AI81" s="18" t="s">
        <v>125</v>
      </c>
      <c r="AJ81" s="18" t="s">
        <v>317</v>
      </c>
    </row>
    <row r="84" spans="1:36" ht="30" x14ac:dyDescent="0.2">
      <c r="A84" s="11" t="s">
        <v>12</v>
      </c>
      <c r="B84" s="11" t="s">
        <v>13</v>
      </c>
      <c r="C84" s="11" t="s">
        <v>14</v>
      </c>
      <c r="D84" s="15" t="s">
        <v>127</v>
      </c>
    </row>
    <row r="85" spans="1:36" ht="25.5" x14ac:dyDescent="0.2">
      <c r="A85" s="12" t="s">
        <v>15</v>
      </c>
      <c r="B85" s="12" t="s">
        <v>16</v>
      </c>
      <c r="C85" s="12" t="s">
        <v>15</v>
      </c>
      <c r="D85" s="16" t="s">
        <v>253</v>
      </c>
    </row>
    <row r="86" spans="1:36" ht="15" x14ac:dyDescent="0.2">
      <c r="A86" s="23" t="s">
        <v>63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3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3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3"/>
      <c r="AI86" s="24"/>
      <c r="AJ86" s="24"/>
    </row>
    <row r="87" spans="1:36" ht="38.25" x14ac:dyDescent="0.2">
      <c r="A87" s="13" t="s">
        <v>64</v>
      </c>
      <c r="B87" s="13" t="s">
        <v>65</v>
      </c>
      <c r="C87" s="13" t="s">
        <v>66</v>
      </c>
      <c r="D87" s="13" t="s">
        <v>67</v>
      </c>
      <c r="E87" s="13" t="s">
        <v>68</v>
      </c>
      <c r="F87" s="13" t="s">
        <v>69</v>
      </c>
      <c r="G87" s="13" t="s">
        <v>70</v>
      </c>
      <c r="H87" s="13" t="s">
        <v>71</v>
      </c>
      <c r="I87" s="13" t="s">
        <v>72</v>
      </c>
      <c r="J87" s="13" t="s">
        <v>73</v>
      </c>
      <c r="K87" s="14" t="s">
        <v>74</v>
      </c>
      <c r="L87" s="13" t="s">
        <v>75</v>
      </c>
      <c r="M87" s="13" t="s">
        <v>76</v>
      </c>
      <c r="N87" s="13" t="s">
        <v>77</v>
      </c>
      <c r="O87" s="13" t="s">
        <v>78</v>
      </c>
      <c r="P87" s="13" t="s">
        <v>79</v>
      </c>
      <c r="Q87" s="13" t="s">
        <v>80</v>
      </c>
      <c r="R87" s="13" t="s">
        <v>81</v>
      </c>
      <c r="S87" s="13" t="s">
        <v>82</v>
      </c>
      <c r="T87" s="13" t="s">
        <v>83</v>
      </c>
      <c r="U87" s="13" t="s">
        <v>84</v>
      </c>
      <c r="V87" s="14" t="s">
        <v>85</v>
      </c>
      <c r="W87" s="13" t="s">
        <v>86</v>
      </c>
      <c r="X87" s="13" t="s">
        <v>87</v>
      </c>
      <c r="Y87" s="13" t="s">
        <v>95</v>
      </c>
      <c r="Z87" s="13" t="s">
        <v>96</v>
      </c>
      <c r="AA87" s="13" t="s">
        <v>97</v>
      </c>
      <c r="AB87" s="13" t="s">
        <v>98</v>
      </c>
      <c r="AC87" s="13" t="s">
        <v>99</v>
      </c>
      <c r="AD87" s="13" t="s">
        <v>102</v>
      </c>
      <c r="AE87" s="13" t="s">
        <v>104</v>
      </c>
      <c r="AF87" s="13" t="s">
        <v>105</v>
      </c>
      <c r="AG87" s="14" t="s">
        <v>106</v>
      </c>
      <c r="AH87" s="13" t="s">
        <v>107</v>
      </c>
      <c r="AI87" s="13" t="s">
        <v>108</v>
      </c>
      <c r="AJ87" s="13" t="s">
        <v>129</v>
      </c>
    </row>
    <row r="88" spans="1:36" s="18" customFormat="1" ht="51" x14ac:dyDescent="0.2">
      <c r="A88" s="18">
        <v>2017</v>
      </c>
      <c r="B88" s="18" t="s">
        <v>254</v>
      </c>
      <c r="C88" s="18" t="s">
        <v>7</v>
      </c>
      <c r="D88" s="18" t="s">
        <v>218</v>
      </c>
      <c r="E88" s="18" t="s">
        <v>145</v>
      </c>
      <c r="F88" s="18" t="s">
        <v>145</v>
      </c>
      <c r="G88" s="18" t="s">
        <v>212</v>
      </c>
      <c r="H88" s="18" t="s">
        <v>219</v>
      </c>
      <c r="I88" s="18" t="s">
        <v>148</v>
      </c>
      <c r="J88" s="18" t="s">
        <v>149</v>
      </c>
      <c r="K88" s="18" t="s">
        <v>113</v>
      </c>
      <c r="L88" s="18" t="s">
        <v>11</v>
      </c>
      <c r="M88" s="18">
        <v>2</v>
      </c>
      <c r="N88" s="18">
        <f>1724.14+38.79+68.97</f>
        <v>1831.9</v>
      </c>
      <c r="O88" s="18" t="s">
        <v>116</v>
      </c>
      <c r="P88" s="18" t="s">
        <v>117</v>
      </c>
      <c r="Q88" s="18" t="s">
        <v>118</v>
      </c>
      <c r="R88" s="18" t="s">
        <v>116</v>
      </c>
      <c r="S88" s="18" t="s">
        <v>166</v>
      </c>
      <c r="T88" s="18" t="s">
        <v>166</v>
      </c>
      <c r="U88" s="18" t="s">
        <v>178</v>
      </c>
      <c r="V88" s="22">
        <v>43019</v>
      </c>
      <c r="W88" s="22">
        <v>43019</v>
      </c>
      <c r="X88" s="18">
        <v>1</v>
      </c>
      <c r="Y88" s="18">
        <v>1831.9</v>
      </c>
      <c r="Z88" s="18">
        <v>0</v>
      </c>
      <c r="AA88" s="22">
        <v>43020</v>
      </c>
      <c r="AB88" s="21" t="s">
        <v>354</v>
      </c>
      <c r="AC88" s="21" t="s">
        <v>357</v>
      </c>
      <c r="AD88" s="18" t="s">
        <v>124</v>
      </c>
      <c r="AE88" s="18">
        <v>43147</v>
      </c>
      <c r="AF88" s="18" t="s">
        <v>126</v>
      </c>
      <c r="AG88" s="18">
        <v>2017</v>
      </c>
      <c r="AH88" s="20">
        <v>43160</v>
      </c>
      <c r="AI88" s="18" t="s">
        <v>125</v>
      </c>
      <c r="AJ88" s="18" t="s">
        <v>317</v>
      </c>
    </row>
    <row r="89" spans="1:36" s="18" customFormat="1" ht="63.75" x14ac:dyDescent="0.2">
      <c r="A89" s="18">
        <v>2017</v>
      </c>
      <c r="B89" s="18" t="s">
        <v>254</v>
      </c>
      <c r="C89" s="18" t="s">
        <v>7</v>
      </c>
      <c r="D89" s="18" t="s">
        <v>255</v>
      </c>
      <c r="E89" s="18" t="s">
        <v>256</v>
      </c>
      <c r="F89" s="18" t="s">
        <v>256</v>
      </c>
      <c r="G89" s="18" t="s">
        <v>242</v>
      </c>
      <c r="H89" s="18" t="s">
        <v>257</v>
      </c>
      <c r="I89" s="18" t="s">
        <v>258</v>
      </c>
      <c r="J89" s="18" t="s">
        <v>259</v>
      </c>
      <c r="K89" s="18" t="s">
        <v>113</v>
      </c>
      <c r="L89" s="18" t="s">
        <v>11</v>
      </c>
      <c r="M89" s="18">
        <v>0</v>
      </c>
      <c r="N89" s="18">
        <f>764.82+617.24+484.69</f>
        <v>1866.75</v>
      </c>
      <c r="O89" s="18" t="s">
        <v>116</v>
      </c>
      <c r="P89" s="18" t="s">
        <v>117</v>
      </c>
      <c r="Q89" s="18" t="s">
        <v>118</v>
      </c>
      <c r="R89" s="18" t="s">
        <v>116</v>
      </c>
      <c r="S89" s="18" t="s">
        <v>166</v>
      </c>
      <c r="T89" s="18" t="s">
        <v>166</v>
      </c>
      <c r="U89" s="18" t="s">
        <v>260</v>
      </c>
      <c r="V89" s="22">
        <v>43026</v>
      </c>
      <c r="W89" s="22">
        <v>43026</v>
      </c>
      <c r="X89" s="18">
        <v>2</v>
      </c>
      <c r="Y89" s="18">
        <v>1866.75</v>
      </c>
      <c r="Z89" s="18">
        <v>0</v>
      </c>
      <c r="AA89" s="22">
        <v>43027</v>
      </c>
      <c r="AB89" s="21" t="s">
        <v>355</v>
      </c>
      <c r="AC89" s="21" t="s">
        <v>358</v>
      </c>
      <c r="AD89" s="18" t="s">
        <v>124</v>
      </c>
      <c r="AE89" s="18">
        <v>43147</v>
      </c>
      <c r="AF89" s="18" t="s">
        <v>126</v>
      </c>
      <c r="AG89" s="18">
        <v>2017</v>
      </c>
      <c r="AH89" s="20">
        <v>43160</v>
      </c>
      <c r="AI89" s="18" t="s">
        <v>217</v>
      </c>
      <c r="AJ89" s="18" t="s">
        <v>317</v>
      </c>
    </row>
    <row r="90" spans="1:36" s="18" customFormat="1" ht="51" x14ac:dyDescent="0.2">
      <c r="A90" s="18">
        <v>2017</v>
      </c>
      <c r="B90" s="18" t="s">
        <v>254</v>
      </c>
      <c r="C90" s="18" t="s">
        <v>7</v>
      </c>
      <c r="D90" s="18" t="s">
        <v>261</v>
      </c>
      <c r="E90" s="18" t="s">
        <v>262</v>
      </c>
      <c r="F90" s="18" t="s">
        <v>262</v>
      </c>
      <c r="G90" s="18" t="s">
        <v>242</v>
      </c>
      <c r="H90" s="18" t="s">
        <v>263</v>
      </c>
      <c r="I90" s="18" t="s">
        <v>264</v>
      </c>
      <c r="J90" s="18" t="s">
        <v>265</v>
      </c>
      <c r="K90" s="18" t="s">
        <v>113</v>
      </c>
      <c r="L90" s="18" t="s">
        <v>11</v>
      </c>
      <c r="M90" s="18">
        <v>0</v>
      </c>
      <c r="N90" s="18">
        <f>659.48+25.86+120.69+105+49.77+40</f>
        <v>1000.8</v>
      </c>
      <c r="O90" s="18" t="s">
        <v>116</v>
      </c>
      <c r="P90" s="18" t="s">
        <v>117</v>
      </c>
      <c r="Q90" s="18" t="s">
        <v>118</v>
      </c>
      <c r="R90" s="18" t="s">
        <v>116</v>
      </c>
      <c r="S90" s="18" t="s">
        <v>166</v>
      </c>
      <c r="T90" s="18" t="s">
        <v>166</v>
      </c>
      <c r="U90" s="18" t="s">
        <v>266</v>
      </c>
      <c r="V90" s="22">
        <v>43013</v>
      </c>
      <c r="W90" s="22">
        <v>43013</v>
      </c>
      <c r="X90" s="18">
        <v>3</v>
      </c>
      <c r="Y90" s="18">
        <v>1000.8</v>
      </c>
      <c r="Z90" s="18">
        <v>0</v>
      </c>
      <c r="AA90" s="22">
        <v>43017</v>
      </c>
      <c r="AB90" s="21" t="s">
        <v>356</v>
      </c>
      <c r="AC90" s="21" t="s">
        <v>359</v>
      </c>
      <c r="AD90" s="18" t="s">
        <v>124</v>
      </c>
      <c r="AE90" s="18">
        <v>43147</v>
      </c>
      <c r="AF90" s="18" t="s">
        <v>126</v>
      </c>
      <c r="AG90" s="18">
        <v>2017</v>
      </c>
      <c r="AH90" s="20">
        <v>43160</v>
      </c>
      <c r="AI90" s="18" t="s">
        <v>217</v>
      </c>
      <c r="AJ90" s="18" t="s">
        <v>317</v>
      </c>
    </row>
    <row r="93" spans="1:36" ht="30" x14ac:dyDescent="0.2">
      <c r="A93" s="11" t="s">
        <v>12</v>
      </c>
      <c r="B93" s="11" t="s">
        <v>13</v>
      </c>
      <c r="C93" s="11" t="s">
        <v>14</v>
      </c>
      <c r="D93" s="15" t="s">
        <v>127</v>
      </c>
    </row>
    <row r="94" spans="1:36" ht="25.5" x14ac:dyDescent="0.2">
      <c r="A94" s="12" t="s">
        <v>15</v>
      </c>
      <c r="B94" s="12" t="s">
        <v>16</v>
      </c>
      <c r="C94" s="12" t="s">
        <v>15</v>
      </c>
      <c r="D94" s="16" t="s">
        <v>269</v>
      </c>
    </row>
    <row r="95" spans="1:36" ht="15" x14ac:dyDescent="0.2">
      <c r="A95" s="23" t="s">
        <v>63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3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3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3"/>
      <c r="AI95" s="24"/>
      <c r="AJ95" s="24"/>
    </row>
    <row r="96" spans="1:36" ht="38.25" x14ac:dyDescent="0.2">
      <c r="A96" s="13" t="s">
        <v>64</v>
      </c>
      <c r="B96" s="13" t="s">
        <v>65</v>
      </c>
      <c r="C96" s="13" t="s">
        <v>66</v>
      </c>
      <c r="D96" s="13" t="s">
        <v>67</v>
      </c>
      <c r="E96" s="13" t="s">
        <v>68</v>
      </c>
      <c r="F96" s="13" t="s">
        <v>69</v>
      </c>
      <c r="G96" s="13" t="s">
        <v>70</v>
      </c>
      <c r="H96" s="13" t="s">
        <v>71</v>
      </c>
      <c r="I96" s="13" t="s">
        <v>72</v>
      </c>
      <c r="J96" s="13" t="s">
        <v>73</v>
      </c>
      <c r="K96" s="14" t="s">
        <v>74</v>
      </c>
      <c r="L96" s="13" t="s">
        <v>75</v>
      </c>
      <c r="M96" s="13" t="s">
        <v>76</v>
      </c>
      <c r="N96" s="13" t="s">
        <v>77</v>
      </c>
      <c r="O96" s="13" t="s">
        <v>78</v>
      </c>
      <c r="P96" s="13" t="s">
        <v>79</v>
      </c>
      <c r="Q96" s="13" t="s">
        <v>80</v>
      </c>
      <c r="R96" s="13" t="s">
        <v>81</v>
      </c>
      <c r="S96" s="13" t="s">
        <v>82</v>
      </c>
      <c r="T96" s="13" t="s">
        <v>83</v>
      </c>
      <c r="U96" s="13" t="s">
        <v>84</v>
      </c>
      <c r="V96" s="14" t="s">
        <v>85</v>
      </c>
      <c r="W96" s="13" t="s">
        <v>86</v>
      </c>
      <c r="X96" s="13" t="s">
        <v>87</v>
      </c>
      <c r="Y96" s="13" t="s">
        <v>95</v>
      </c>
      <c r="Z96" s="13" t="s">
        <v>96</v>
      </c>
      <c r="AA96" s="13" t="s">
        <v>97</v>
      </c>
      <c r="AB96" s="13" t="s">
        <v>98</v>
      </c>
      <c r="AC96" s="13" t="s">
        <v>99</v>
      </c>
      <c r="AD96" s="13" t="s">
        <v>102</v>
      </c>
      <c r="AE96" s="13" t="s">
        <v>104</v>
      </c>
      <c r="AF96" s="13" t="s">
        <v>105</v>
      </c>
      <c r="AG96" s="14" t="s">
        <v>106</v>
      </c>
      <c r="AH96" s="13" t="s">
        <v>107</v>
      </c>
      <c r="AI96" s="13" t="s">
        <v>108</v>
      </c>
      <c r="AJ96" s="13" t="s">
        <v>129</v>
      </c>
    </row>
    <row r="97" spans="1:36" s="18" customFormat="1" ht="25.5" x14ac:dyDescent="0.2">
      <c r="A97" s="18">
        <v>2017</v>
      </c>
      <c r="B97" s="18" t="s">
        <v>267</v>
      </c>
      <c r="C97" s="18" t="s">
        <v>124</v>
      </c>
      <c r="D97" s="18" t="s">
        <v>124</v>
      </c>
      <c r="E97" s="18" t="s">
        <v>124</v>
      </c>
      <c r="F97" s="18" t="s">
        <v>124</v>
      </c>
      <c r="G97" s="18" t="s">
        <v>124</v>
      </c>
      <c r="H97" s="18" t="s">
        <v>124</v>
      </c>
      <c r="I97" s="18" t="s">
        <v>124</v>
      </c>
      <c r="J97" s="18" t="s">
        <v>124</v>
      </c>
      <c r="K97" s="18" t="s">
        <v>124</v>
      </c>
      <c r="L97" s="18" t="s">
        <v>124</v>
      </c>
      <c r="M97" s="18" t="s">
        <v>124</v>
      </c>
      <c r="N97" s="18" t="s">
        <v>124</v>
      </c>
      <c r="O97" s="18" t="s">
        <v>124</v>
      </c>
      <c r="P97" s="18" t="s">
        <v>124</v>
      </c>
      <c r="Q97" s="18" t="s">
        <v>124</v>
      </c>
      <c r="R97" s="18" t="s">
        <v>124</v>
      </c>
      <c r="S97" s="18" t="s">
        <v>124</v>
      </c>
      <c r="T97" s="18" t="s">
        <v>124</v>
      </c>
      <c r="U97" s="18" t="s">
        <v>124</v>
      </c>
      <c r="V97" s="18" t="s">
        <v>124</v>
      </c>
      <c r="W97" s="18" t="s">
        <v>124</v>
      </c>
      <c r="X97" s="18" t="s">
        <v>124</v>
      </c>
      <c r="Y97" s="18" t="s">
        <v>124</v>
      </c>
      <c r="Z97" s="18" t="s">
        <v>124</v>
      </c>
      <c r="AA97" s="18" t="s">
        <v>124</v>
      </c>
      <c r="AB97" s="18" t="s">
        <v>124</v>
      </c>
      <c r="AC97" s="18" t="s">
        <v>124</v>
      </c>
      <c r="AD97" s="18" t="s">
        <v>124</v>
      </c>
      <c r="AE97" s="18">
        <v>43147</v>
      </c>
      <c r="AF97" s="18" t="s">
        <v>126</v>
      </c>
      <c r="AG97" s="18">
        <v>2017</v>
      </c>
      <c r="AH97" s="20">
        <v>43160</v>
      </c>
      <c r="AI97" s="18" t="s">
        <v>268</v>
      </c>
      <c r="AJ97" s="18" t="s">
        <v>317</v>
      </c>
    </row>
    <row r="100" spans="1:36" ht="30" x14ac:dyDescent="0.2">
      <c r="A100" s="11" t="s">
        <v>12</v>
      </c>
      <c r="B100" s="11" t="s">
        <v>13</v>
      </c>
      <c r="C100" s="11" t="s">
        <v>14</v>
      </c>
      <c r="D100" s="15" t="s">
        <v>127</v>
      </c>
    </row>
    <row r="101" spans="1:36" ht="25.5" x14ac:dyDescent="0.2">
      <c r="A101" s="12" t="s">
        <v>15</v>
      </c>
      <c r="B101" s="12" t="s">
        <v>16</v>
      </c>
      <c r="C101" s="12" t="s">
        <v>15</v>
      </c>
      <c r="D101" s="16" t="s">
        <v>316</v>
      </c>
    </row>
    <row r="102" spans="1:36" ht="15" x14ac:dyDescent="0.2">
      <c r="A102" s="23" t="s">
        <v>63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3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3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3"/>
      <c r="AI102" s="24"/>
      <c r="AJ102" s="24"/>
    </row>
    <row r="103" spans="1:36" ht="38.25" x14ac:dyDescent="0.2">
      <c r="A103" s="13" t="s">
        <v>64</v>
      </c>
      <c r="B103" s="13" t="s">
        <v>65</v>
      </c>
      <c r="C103" s="13" t="s">
        <v>66</v>
      </c>
      <c r="D103" s="13" t="s">
        <v>67</v>
      </c>
      <c r="E103" s="13" t="s">
        <v>68</v>
      </c>
      <c r="F103" s="13" t="s">
        <v>69</v>
      </c>
      <c r="G103" s="13" t="s">
        <v>70</v>
      </c>
      <c r="H103" s="13" t="s">
        <v>71</v>
      </c>
      <c r="I103" s="13" t="s">
        <v>72</v>
      </c>
      <c r="J103" s="13" t="s">
        <v>73</v>
      </c>
      <c r="K103" s="14" t="s">
        <v>74</v>
      </c>
      <c r="L103" s="13" t="s">
        <v>75</v>
      </c>
      <c r="M103" s="13" t="s">
        <v>76</v>
      </c>
      <c r="N103" s="13" t="s">
        <v>77</v>
      </c>
      <c r="O103" s="13" t="s">
        <v>78</v>
      </c>
      <c r="P103" s="13" t="s">
        <v>79</v>
      </c>
      <c r="Q103" s="13" t="s">
        <v>80</v>
      </c>
      <c r="R103" s="13" t="s">
        <v>81</v>
      </c>
      <c r="S103" s="13" t="s">
        <v>82</v>
      </c>
      <c r="T103" s="13" t="s">
        <v>83</v>
      </c>
      <c r="U103" s="13" t="s">
        <v>84</v>
      </c>
      <c r="V103" s="14" t="s">
        <v>85</v>
      </c>
      <c r="W103" s="13" t="s">
        <v>86</v>
      </c>
      <c r="X103" s="13" t="s">
        <v>87</v>
      </c>
      <c r="Y103" s="13" t="s">
        <v>95</v>
      </c>
      <c r="Z103" s="13" t="s">
        <v>96</v>
      </c>
      <c r="AA103" s="13" t="s">
        <v>97</v>
      </c>
      <c r="AB103" s="13" t="s">
        <v>98</v>
      </c>
      <c r="AC103" s="13" t="s">
        <v>99</v>
      </c>
      <c r="AD103" s="13" t="s">
        <v>102</v>
      </c>
      <c r="AE103" s="13" t="s">
        <v>104</v>
      </c>
      <c r="AF103" s="13" t="s">
        <v>105</v>
      </c>
      <c r="AG103" s="14" t="s">
        <v>106</v>
      </c>
      <c r="AH103" s="13" t="s">
        <v>107</v>
      </c>
      <c r="AI103" s="13" t="s">
        <v>108</v>
      </c>
      <c r="AJ103" s="13"/>
    </row>
    <row r="104" spans="1:36" s="18" customFormat="1" ht="63.75" x14ac:dyDescent="0.2">
      <c r="A104" s="18">
        <v>2017</v>
      </c>
      <c r="B104" s="18" t="s">
        <v>270</v>
      </c>
      <c r="C104" s="18" t="s">
        <v>7</v>
      </c>
      <c r="D104" s="18">
        <v>193</v>
      </c>
      <c r="E104" s="18" t="s">
        <v>271</v>
      </c>
      <c r="F104" s="18" t="s">
        <v>271</v>
      </c>
      <c r="G104" s="18" t="s">
        <v>133</v>
      </c>
      <c r="H104" s="18" t="s">
        <v>272</v>
      </c>
      <c r="I104" s="18" t="s">
        <v>273</v>
      </c>
      <c r="J104" s="18" t="s">
        <v>274</v>
      </c>
      <c r="K104" s="18" t="s">
        <v>113</v>
      </c>
      <c r="L104" s="18" t="s">
        <v>11</v>
      </c>
      <c r="M104" s="18">
        <v>0</v>
      </c>
      <c r="N104" s="18">
        <v>2646.23</v>
      </c>
      <c r="O104" s="18" t="s">
        <v>116</v>
      </c>
      <c r="P104" s="18" t="s">
        <v>117</v>
      </c>
      <c r="Q104" s="18" t="s">
        <v>118</v>
      </c>
      <c r="R104" s="18" t="s">
        <v>116</v>
      </c>
      <c r="S104" s="18" t="s">
        <v>166</v>
      </c>
      <c r="T104" s="18" t="s">
        <v>166</v>
      </c>
      <c r="U104" s="18" t="s">
        <v>275</v>
      </c>
      <c r="V104" s="22">
        <v>43038</v>
      </c>
      <c r="W104" s="22">
        <v>43039</v>
      </c>
      <c r="X104" s="18">
        <v>1</v>
      </c>
      <c r="Y104" s="18">
        <v>2646.23</v>
      </c>
      <c r="Z104" s="18">
        <v>0</v>
      </c>
      <c r="AA104" s="22">
        <v>43068</v>
      </c>
      <c r="AB104" s="21" t="s">
        <v>360</v>
      </c>
      <c r="AC104" s="21" t="s">
        <v>365</v>
      </c>
      <c r="AD104" s="18" t="s">
        <v>124</v>
      </c>
      <c r="AE104" s="18">
        <v>43147</v>
      </c>
      <c r="AF104" s="18" t="s">
        <v>126</v>
      </c>
      <c r="AG104" s="18">
        <v>2017</v>
      </c>
      <c r="AH104" s="20">
        <v>43160</v>
      </c>
      <c r="AI104" s="18" t="s">
        <v>125</v>
      </c>
      <c r="AJ104" s="18" t="s">
        <v>317</v>
      </c>
    </row>
    <row r="105" spans="1:36" s="18" customFormat="1" ht="38.25" x14ac:dyDescent="0.2">
      <c r="A105" s="18">
        <v>2017</v>
      </c>
      <c r="B105" s="18" t="s">
        <v>270</v>
      </c>
      <c r="C105" s="18" t="s">
        <v>7</v>
      </c>
      <c r="D105" s="18">
        <v>209</v>
      </c>
      <c r="E105" s="18" t="s">
        <v>276</v>
      </c>
      <c r="F105" s="18" t="s">
        <v>276</v>
      </c>
      <c r="G105" s="18" t="s">
        <v>242</v>
      </c>
      <c r="H105" s="18" t="s">
        <v>277</v>
      </c>
      <c r="I105" s="18" t="s">
        <v>278</v>
      </c>
      <c r="J105" s="18" t="s">
        <v>279</v>
      </c>
      <c r="K105" s="18" t="s">
        <v>113</v>
      </c>
      <c r="L105" s="18" t="s">
        <v>11</v>
      </c>
      <c r="M105" s="18">
        <v>0</v>
      </c>
      <c r="N105" s="18">
        <v>391.38</v>
      </c>
      <c r="O105" s="18" t="s">
        <v>116</v>
      </c>
      <c r="P105" s="18" t="s">
        <v>117</v>
      </c>
      <c r="Q105" s="18" t="s">
        <v>118</v>
      </c>
      <c r="R105" s="18" t="s">
        <v>116</v>
      </c>
      <c r="S105" s="18" t="s">
        <v>166</v>
      </c>
      <c r="T105" s="18" t="s">
        <v>166</v>
      </c>
      <c r="U105" s="18" t="s">
        <v>280</v>
      </c>
      <c r="V105" s="22">
        <v>43073</v>
      </c>
      <c r="W105" s="22">
        <v>43073</v>
      </c>
      <c r="X105" s="18">
        <v>2</v>
      </c>
      <c r="Y105" s="18">
        <v>391.38</v>
      </c>
      <c r="Z105" s="18">
        <v>0</v>
      </c>
      <c r="AA105" s="22">
        <v>43069</v>
      </c>
      <c r="AB105" s="21" t="s">
        <v>361</v>
      </c>
      <c r="AC105" s="21" t="s">
        <v>366</v>
      </c>
      <c r="AD105" s="18" t="s">
        <v>124</v>
      </c>
      <c r="AE105" s="18">
        <v>43147</v>
      </c>
      <c r="AF105" s="18" t="s">
        <v>126</v>
      </c>
      <c r="AG105" s="18">
        <v>2017</v>
      </c>
      <c r="AH105" s="20">
        <v>43160</v>
      </c>
      <c r="AI105" s="18" t="s">
        <v>125</v>
      </c>
      <c r="AJ105" s="18" t="s">
        <v>317</v>
      </c>
    </row>
    <row r="106" spans="1:36" s="18" customFormat="1" ht="38.25" x14ac:dyDescent="0.2">
      <c r="A106" s="18">
        <v>2017</v>
      </c>
      <c r="B106" s="18" t="s">
        <v>270</v>
      </c>
      <c r="C106" s="18" t="s">
        <v>7</v>
      </c>
      <c r="D106" s="18">
        <v>45</v>
      </c>
      <c r="E106" s="18" t="s">
        <v>281</v>
      </c>
      <c r="F106" s="18" t="s">
        <v>281</v>
      </c>
      <c r="G106" s="18" t="s">
        <v>282</v>
      </c>
      <c r="H106" s="18" t="s">
        <v>283</v>
      </c>
      <c r="I106" s="18" t="s">
        <v>284</v>
      </c>
      <c r="J106" s="18" t="s">
        <v>285</v>
      </c>
      <c r="K106" s="18" t="s">
        <v>113</v>
      </c>
      <c r="L106" s="18" t="s">
        <v>11</v>
      </c>
      <c r="M106" s="18">
        <v>0</v>
      </c>
      <c r="N106" s="18">
        <v>395.69</v>
      </c>
      <c r="O106" s="18" t="s">
        <v>116</v>
      </c>
      <c r="P106" s="18" t="s">
        <v>117</v>
      </c>
      <c r="Q106" s="18" t="s">
        <v>118</v>
      </c>
      <c r="R106" s="18" t="s">
        <v>116</v>
      </c>
      <c r="S106" s="18" t="s">
        <v>166</v>
      </c>
      <c r="T106" s="18" t="s">
        <v>166</v>
      </c>
      <c r="U106" s="18" t="s">
        <v>280</v>
      </c>
      <c r="V106" s="22">
        <v>43073</v>
      </c>
      <c r="W106" s="22">
        <v>43073</v>
      </c>
      <c r="X106" s="18">
        <v>3</v>
      </c>
      <c r="Y106" s="18">
        <v>395.69</v>
      </c>
      <c r="Z106" s="18">
        <v>0</v>
      </c>
      <c r="AA106" s="22">
        <v>43069</v>
      </c>
      <c r="AB106" s="21" t="s">
        <v>361</v>
      </c>
      <c r="AC106" s="21" t="s">
        <v>367</v>
      </c>
      <c r="AD106" s="18" t="s">
        <v>124</v>
      </c>
      <c r="AE106" s="18">
        <v>43147</v>
      </c>
      <c r="AF106" s="18" t="s">
        <v>126</v>
      </c>
      <c r="AG106" s="18">
        <v>2017</v>
      </c>
      <c r="AH106" s="20">
        <v>43160</v>
      </c>
      <c r="AI106" s="18" t="s">
        <v>125</v>
      </c>
      <c r="AJ106" s="18" t="s">
        <v>317</v>
      </c>
    </row>
    <row r="107" spans="1:36" s="18" customFormat="1" ht="38.25" x14ac:dyDescent="0.2">
      <c r="A107" s="18">
        <v>2017</v>
      </c>
      <c r="B107" s="18" t="s">
        <v>270</v>
      </c>
      <c r="C107" s="18" t="s">
        <v>7</v>
      </c>
      <c r="D107" s="18">
        <v>5</v>
      </c>
      <c r="E107" s="18" t="s">
        <v>153</v>
      </c>
      <c r="F107" s="18" t="s">
        <v>153</v>
      </c>
      <c r="G107" s="18" t="s">
        <v>282</v>
      </c>
      <c r="H107" s="18" t="s">
        <v>286</v>
      </c>
      <c r="I107" s="18" t="s">
        <v>287</v>
      </c>
      <c r="J107" s="18" t="s">
        <v>288</v>
      </c>
      <c r="K107" s="18" t="s">
        <v>113</v>
      </c>
      <c r="L107" s="18" t="s">
        <v>11</v>
      </c>
      <c r="M107" s="18">
        <v>0</v>
      </c>
      <c r="N107" s="18">
        <v>426.76</v>
      </c>
      <c r="O107" s="18" t="s">
        <v>116</v>
      </c>
      <c r="P107" s="18" t="s">
        <v>117</v>
      </c>
      <c r="Q107" s="18" t="s">
        <v>118</v>
      </c>
      <c r="R107" s="18" t="s">
        <v>116</v>
      </c>
      <c r="S107" s="18" t="s">
        <v>166</v>
      </c>
      <c r="T107" s="18" t="s">
        <v>166</v>
      </c>
      <c r="U107" s="18" t="s">
        <v>280</v>
      </c>
      <c r="V107" s="22">
        <v>43073</v>
      </c>
      <c r="W107" s="22">
        <v>43073</v>
      </c>
      <c r="X107" s="18">
        <v>4</v>
      </c>
      <c r="Y107" s="18">
        <v>426.76</v>
      </c>
      <c r="Z107" s="18">
        <v>0</v>
      </c>
      <c r="AA107" s="22">
        <v>43069</v>
      </c>
      <c r="AB107" s="21" t="s">
        <v>361</v>
      </c>
      <c r="AC107" s="21" t="s">
        <v>368</v>
      </c>
      <c r="AD107" s="18" t="s">
        <v>124</v>
      </c>
      <c r="AE107" s="18">
        <v>43147</v>
      </c>
      <c r="AF107" s="18" t="s">
        <v>126</v>
      </c>
      <c r="AG107" s="18">
        <v>2017</v>
      </c>
      <c r="AH107" s="20">
        <v>43160</v>
      </c>
      <c r="AI107" s="18" t="s">
        <v>125</v>
      </c>
      <c r="AJ107" s="18" t="s">
        <v>317</v>
      </c>
    </row>
    <row r="108" spans="1:36" s="18" customFormat="1" ht="38.25" x14ac:dyDescent="0.2">
      <c r="A108" s="18">
        <v>2017</v>
      </c>
      <c r="B108" s="18" t="s">
        <v>270</v>
      </c>
      <c r="C108" s="18" t="s">
        <v>7</v>
      </c>
      <c r="D108" s="18">
        <v>5</v>
      </c>
      <c r="E108" s="18" t="s">
        <v>153</v>
      </c>
      <c r="F108" s="18" t="s">
        <v>153</v>
      </c>
      <c r="G108" s="18" t="s">
        <v>282</v>
      </c>
      <c r="H108" s="18" t="s">
        <v>289</v>
      </c>
      <c r="I108" s="18" t="s">
        <v>290</v>
      </c>
      <c r="J108" s="18" t="s">
        <v>231</v>
      </c>
      <c r="K108" s="18" t="s">
        <v>113</v>
      </c>
      <c r="L108" s="18" t="s">
        <v>11</v>
      </c>
      <c r="M108" s="18">
        <v>0</v>
      </c>
      <c r="N108" s="18">
        <v>823.28</v>
      </c>
      <c r="O108" s="18" t="s">
        <v>116</v>
      </c>
      <c r="P108" s="18" t="s">
        <v>117</v>
      </c>
      <c r="Q108" s="18" t="s">
        <v>118</v>
      </c>
      <c r="R108" s="18" t="s">
        <v>116</v>
      </c>
      <c r="S108" s="18" t="s">
        <v>166</v>
      </c>
      <c r="T108" s="18" t="s">
        <v>166</v>
      </c>
      <c r="U108" s="18" t="s">
        <v>280</v>
      </c>
      <c r="V108" s="22">
        <v>43073</v>
      </c>
      <c r="W108" s="22">
        <v>43073</v>
      </c>
      <c r="X108" s="18">
        <v>5</v>
      </c>
      <c r="Y108" s="18">
        <v>823.28</v>
      </c>
      <c r="Z108" s="18">
        <v>0</v>
      </c>
      <c r="AA108" s="22">
        <v>43069</v>
      </c>
      <c r="AB108" s="21" t="s">
        <v>361</v>
      </c>
      <c r="AC108" s="21" t="s">
        <v>369</v>
      </c>
      <c r="AD108" s="18" t="s">
        <v>124</v>
      </c>
      <c r="AE108" s="18">
        <v>43147</v>
      </c>
      <c r="AF108" s="18" t="s">
        <v>126</v>
      </c>
      <c r="AG108" s="18">
        <v>2017</v>
      </c>
      <c r="AH108" s="20">
        <v>43160</v>
      </c>
      <c r="AI108" s="18" t="s">
        <v>125</v>
      </c>
      <c r="AJ108" s="18" t="s">
        <v>317</v>
      </c>
    </row>
    <row r="109" spans="1:36" s="18" customFormat="1" ht="38.25" x14ac:dyDescent="0.2">
      <c r="A109" s="18">
        <v>2017</v>
      </c>
      <c r="B109" s="18" t="s">
        <v>270</v>
      </c>
      <c r="C109" s="18" t="s">
        <v>7</v>
      </c>
      <c r="D109" s="18">
        <v>201</v>
      </c>
      <c r="E109" s="18" t="s">
        <v>229</v>
      </c>
      <c r="F109" s="18" t="s">
        <v>229</v>
      </c>
      <c r="G109" s="18" t="s">
        <v>133</v>
      </c>
      <c r="H109" s="18" t="s">
        <v>230</v>
      </c>
      <c r="I109" s="18" t="s">
        <v>231</v>
      </c>
      <c r="J109" s="18" t="s">
        <v>232</v>
      </c>
      <c r="K109" s="18" t="s">
        <v>113</v>
      </c>
      <c r="L109" s="18" t="s">
        <v>11</v>
      </c>
      <c r="M109" s="18">
        <v>0</v>
      </c>
      <c r="N109" s="18">
        <v>452.59</v>
      </c>
      <c r="O109" s="18" t="s">
        <v>116</v>
      </c>
      <c r="P109" s="18" t="s">
        <v>117</v>
      </c>
      <c r="Q109" s="18" t="s">
        <v>118</v>
      </c>
      <c r="R109" s="18" t="s">
        <v>116</v>
      </c>
      <c r="S109" s="18" t="s">
        <v>166</v>
      </c>
      <c r="T109" s="18" t="s">
        <v>166</v>
      </c>
      <c r="U109" s="18" t="s">
        <v>280</v>
      </c>
      <c r="V109" s="22">
        <v>43073</v>
      </c>
      <c r="W109" s="22">
        <v>43073</v>
      </c>
      <c r="X109" s="18">
        <v>6</v>
      </c>
      <c r="Y109" s="18">
        <v>452.59</v>
      </c>
      <c r="Z109" s="18">
        <v>0</v>
      </c>
      <c r="AA109" s="22">
        <v>43069</v>
      </c>
      <c r="AB109" s="21" t="s">
        <v>361</v>
      </c>
      <c r="AC109" s="21" t="s">
        <v>370</v>
      </c>
      <c r="AD109" s="18" t="s">
        <v>124</v>
      </c>
      <c r="AE109" s="18">
        <v>43147</v>
      </c>
      <c r="AF109" s="18" t="s">
        <v>126</v>
      </c>
      <c r="AG109" s="18">
        <v>2017</v>
      </c>
      <c r="AH109" s="20">
        <v>43160</v>
      </c>
      <c r="AI109" s="18" t="s">
        <v>125</v>
      </c>
      <c r="AJ109" s="18" t="s">
        <v>317</v>
      </c>
    </row>
    <row r="110" spans="1:36" s="18" customFormat="1" ht="51" x14ac:dyDescent="0.2">
      <c r="A110" s="18">
        <v>2017</v>
      </c>
      <c r="B110" s="18" t="s">
        <v>270</v>
      </c>
      <c r="C110" s="18" t="s">
        <v>7</v>
      </c>
      <c r="D110" s="18">
        <v>7</v>
      </c>
      <c r="E110" s="18" t="s">
        <v>291</v>
      </c>
      <c r="F110" s="18" t="s">
        <v>291</v>
      </c>
      <c r="G110" s="18" t="s">
        <v>242</v>
      </c>
      <c r="H110" s="18" t="s">
        <v>257</v>
      </c>
      <c r="I110" s="18" t="s">
        <v>258</v>
      </c>
      <c r="J110" s="18" t="s">
        <v>259</v>
      </c>
      <c r="K110" s="18" t="s">
        <v>113</v>
      </c>
      <c r="L110" s="18" t="s">
        <v>11</v>
      </c>
      <c r="M110" s="18">
        <v>0</v>
      </c>
      <c r="N110" s="18">
        <v>1253.04</v>
      </c>
      <c r="O110" s="18" t="s">
        <v>116</v>
      </c>
      <c r="P110" s="18" t="s">
        <v>117</v>
      </c>
      <c r="Q110" s="18" t="s">
        <v>118</v>
      </c>
      <c r="R110" s="18" t="s">
        <v>116</v>
      </c>
      <c r="S110" s="18" t="s">
        <v>166</v>
      </c>
      <c r="T110" s="18" t="s">
        <v>166</v>
      </c>
      <c r="U110" s="18" t="s">
        <v>292</v>
      </c>
      <c r="V110" s="22">
        <v>43090</v>
      </c>
      <c r="W110" s="22">
        <v>43090</v>
      </c>
      <c r="X110" s="18">
        <v>7</v>
      </c>
      <c r="Y110" s="18">
        <v>1253.04</v>
      </c>
      <c r="Z110" s="18">
        <v>0</v>
      </c>
      <c r="AA110" s="22" t="s">
        <v>124</v>
      </c>
      <c r="AB110" s="18" t="s">
        <v>124</v>
      </c>
      <c r="AC110" s="21" t="s">
        <v>371</v>
      </c>
      <c r="AD110" s="18" t="s">
        <v>124</v>
      </c>
      <c r="AE110" s="18">
        <v>43147</v>
      </c>
      <c r="AF110" s="18" t="s">
        <v>126</v>
      </c>
      <c r="AG110" s="18">
        <v>2017</v>
      </c>
      <c r="AH110" s="20">
        <v>43160</v>
      </c>
      <c r="AI110" s="18" t="s">
        <v>125</v>
      </c>
      <c r="AJ110" s="18" t="s">
        <v>317</v>
      </c>
    </row>
    <row r="111" spans="1:36" s="18" customFormat="1" ht="38.25" x14ac:dyDescent="0.2">
      <c r="A111" s="18">
        <v>2017</v>
      </c>
      <c r="B111" s="18" t="s">
        <v>270</v>
      </c>
      <c r="C111" s="18" t="s">
        <v>7</v>
      </c>
      <c r="D111" s="18">
        <v>87</v>
      </c>
      <c r="E111" s="18" t="s">
        <v>293</v>
      </c>
      <c r="F111" s="18" t="s">
        <v>293</v>
      </c>
      <c r="G111" s="18" t="s">
        <v>146</v>
      </c>
      <c r="H111" s="18" t="s">
        <v>294</v>
      </c>
      <c r="I111" s="18" t="s">
        <v>295</v>
      </c>
      <c r="J111" s="18" t="s">
        <v>296</v>
      </c>
      <c r="K111" s="18" t="s">
        <v>113</v>
      </c>
      <c r="L111" s="18" t="s">
        <v>11</v>
      </c>
      <c r="M111" s="18">
        <v>0</v>
      </c>
      <c r="N111" s="18">
        <v>335.34</v>
      </c>
      <c r="O111" s="18" t="s">
        <v>116</v>
      </c>
      <c r="P111" s="18" t="s">
        <v>117</v>
      </c>
      <c r="Q111" s="18" t="s">
        <v>118</v>
      </c>
      <c r="R111" s="18" t="s">
        <v>116</v>
      </c>
      <c r="S111" s="18" t="s">
        <v>297</v>
      </c>
      <c r="T111" s="18" t="s">
        <v>297</v>
      </c>
      <c r="U111" s="18" t="s">
        <v>298</v>
      </c>
      <c r="V111" s="22">
        <v>43068</v>
      </c>
      <c r="W111" s="22">
        <v>43070</v>
      </c>
      <c r="X111" s="18">
        <v>8</v>
      </c>
      <c r="Y111" s="18">
        <v>335.34</v>
      </c>
      <c r="Z111" s="18">
        <v>0</v>
      </c>
      <c r="AA111" s="22">
        <v>43075</v>
      </c>
      <c r="AB111" s="21" t="s">
        <v>362</v>
      </c>
      <c r="AC111" s="21" t="s">
        <v>372</v>
      </c>
      <c r="AD111" s="18" t="s">
        <v>124</v>
      </c>
      <c r="AE111" s="18">
        <v>43147</v>
      </c>
      <c r="AF111" s="18" t="s">
        <v>126</v>
      </c>
      <c r="AG111" s="18">
        <v>2017</v>
      </c>
      <c r="AH111" s="20">
        <v>43160</v>
      </c>
      <c r="AI111" s="18" t="s">
        <v>125</v>
      </c>
      <c r="AJ111" s="18" t="s">
        <v>317</v>
      </c>
    </row>
    <row r="112" spans="1:36" s="18" customFormat="1" ht="38.25" x14ac:dyDescent="0.2">
      <c r="A112" s="18">
        <v>2017</v>
      </c>
      <c r="B112" s="18" t="s">
        <v>270</v>
      </c>
      <c r="C112" s="18" t="s">
        <v>7</v>
      </c>
      <c r="D112" s="18">
        <v>94</v>
      </c>
      <c r="E112" s="18" t="s">
        <v>299</v>
      </c>
      <c r="F112" s="18" t="s">
        <v>299</v>
      </c>
      <c r="G112" s="18" t="s">
        <v>146</v>
      </c>
      <c r="H112" s="18" t="s">
        <v>300</v>
      </c>
      <c r="I112" s="18" t="s">
        <v>301</v>
      </c>
      <c r="J112" s="18" t="s">
        <v>302</v>
      </c>
      <c r="K112" s="18" t="s">
        <v>113</v>
      </c>
      <c r="L112" s="18" t="s">
        <v>11</v>
      </c>
      <c r="M112" s="18">
        <v>0</v>
      </c>
      <c r="N112" s="18">
        <v>3832.75</v>
      </c>
      <c r="O112" s="18" t="s">
        <v>116</v>
      </c>
      <c r="P112" s="18" t="s">
        <v>117</v>
      </c>
      <c r="Q112" s="18" t="s">
        <v>118</v>
      </c>
      <c r="R112" s="18" t="s">
        <v>116</v>
      </c>
      <c r="S112" s="18" t="s">
        <v>297</v>
      </c>
      <c r="T112" s="18" t="s">
        <v>297</v>
      </c>
      <c r="U112" s="18" t="s">
        <v>298</v>
      </c>
      <c r="V112" s="22">
        <v>43066</v>
      </c>
      <c r="W112" s="22">
        <v>43070</v>
      </c>
      <c r="X112" s="18">
        <v>9</v>
      </c>
      <c r="Y112" s="18">
        <v>3832.75</v>
      </c>
      <c r="Z112" s="18">
        <v>0</v>
      </c>
      <c r="AA112" s="22">
        <v>43074</v>
      </c>
      <c r="AB112" s="21" t="s">
        <v>363</v>
      </c>
      <c r="AC112" s="21" t="s">
        <v>373</v>
      </c>
      <c r="AD112" s="18" t="s">
        <v>124</v>
      </c>
      <c r="AE112" s="18">
        <v>43147</v>
      </c>
      <c r="AF112" s="18" t="s">
        <v>126</v>
      </c>
      <c r="AG112" s="18">
        <v>2017</v>
      </c>
      <c r="AH112" s="20">
        <v>43160</v>
      </c>
      <c r="AI112" s="18" t="s">
        <v>125</v>
      </c>
      <c r="AJ112" s="18" t="s">
        <v>317</v>
      </c>
    </row>
    <row r="113" spans="1:36" s="18" customFormat="1" ht="38.25" x14ac:dyDescent="0.2">
      <c r="A113" s="18">
        <v>2017</v>
      </c>
      <c r="B113" s="18" t="s">
        <v>270</v>
      </c>
      <c r="C113" s="18" t="s">
        <v>7</v>
      </c>
      <c r="D113" s="18">
        <v>69</v>
      </c>
      <c r="E113" s="18" t="s">
        <v>303</v>
      </c>
      <c r="F113" s="18" t="s">
        <v>303</v>
      </c>
      <c r="G113" s="18" t="s">
        <v>282</v>
      </c>
      <c r="H113" s="18" t="s">
        <v>289</v>
      </c>
      <c r="I113" s="18" t="s">
        <v>304</v>
      </c>
      <c r="J113" s="18" t="s">
        <v>305</v>
      </c>
      <c r="K113" s="18" t="s">
        <v>113</v>
      </c>
      <c r="L113" s="18" t="s">
        <v>11</v>
      </c>
      <c r="M113" s="18">
        <v>0</v>
      </c>
      <c r="N113" s="18">
        <v>3497.41</v>
      </c>
      <c r="O113" s="18" t="s">
        <v>116</v>
      </c>
      <c r="P113" s="18" t="s">
        <v>117</v>
      </c>
      <c r="Q113" s="18" t="s">
        <v>118</v>
      </c>
      <c r="R113" s="18" t="s">
        <v>116</v>
      </c>
      <c r="S113" s="18" t="s">
        <v>297</v>
      </c>
      <c r="T113" s="18" t="s">
        <v>297</v>
      </c>
      <c r="U113" s="18" t="s">
        <v>298</v>
      </c>
      <c r="V113" s="22">
        <v>43066</v>
      </c>
      <c r="W113" s="22">
        <v>43070</v>
      </c>
      <c r="X113" s="18">
        <v>10</v>
      </c>
      <c r="Y113" s="18">
        <v>3497.41</v>
      </c>
      <c r="Z113" s="18">
        <v>0</v>
      </c>
      <c r="AA113" s="22" t="s">
        <v>124</v>
      </c>
      <c r="AB113" s="18" t="s">
        <v>124</v>
      </c>
      <c r="AC113" s="21" t="s">
        <v>374</v>
      </c>
      <c r="AD113" s="18" t="s">
        <v>124</v>
      </c>
      <c r="AE113" s="18">
        <v>43147</v>
      </c>
      <c r="AF113" s="18" t="s">
        <v>126</v>
      </c>
      <c r="AG113" s="18">
        <v>2017</v>
      </c>
      <c r="AH113" s="20">
        <v>43160</v>
      </c>
      <c r="AI113" s="18" t="s">
        <v>125</v>
      </c>
      <c r="AJ113" s="18" t="s">
        <v>317</v>
      </c>
    </row>
    <row r="114" spans="1:36" s="18" customFormat="1" ht="38.25" x14ac:dyDescent="0.2">
      <c r="A114" s="18">
        <v>2017</v>
      </c>
      <c r="B114" s="18" t="s">
        <v>270</v>
      </c>
      <c r="C114" s="18" t="s">
        <v>7</v>
      </c>
      <c r="D114" s="18">
        <v>1</v>
      </c>
      <c r="E114" s="18" t="s">
        <v>145</v>
      </c>
      <c r="F114" s="18" t="s">
        <v>145</v>
      </c>
      <c r="G114" s="18" t="s">
        <v>146</v>
      </c>
      <c r="H114" s="18" t="s">
        <v>219</v>
      </c>
      <c r="I114" s="18" t="s">
        <v>148</v>
      </c>
      <c r="J114" s="18" t="s">
        <v>149</v>
      </c>
      <c r="K114" s="18" t="s">
        <v>113</v>
      </c>
      <c r="L114" s="18" t="s">
        <v>11</v>
      </c>
      <c r="M114" s="18">
        <v>0</v>
      </c>
      <c r="N114" s="18">
        <v>5381.27</v>
      </c>
      <c r="O114" s="18" t="s">
        <v>116</v>
      </c>
      <c r="P114" s="18" t="s">
        <v>117</v>
      </c>
      <c r="Q114" s="18" t="s">
        <v>118</v>
      </c>
      <c r="R114" s="18" t="s">
        <v>116</v>
      </c>
      <c r="S114" s="18" t="s">
        <v>297</v>
      </c>
      <c r="T114" s="18" t="s">
        <v>297</v>
      </c>
      <c r="U114" s="18" t="s">
        <v>298</v>
      </c>
      <c r="V114" s="22">
        <v>43069</v>
      </c>
      <c r="W114" s="22">
        <v>43070</v>
      </c>
      <c r="X114" s="18">
        <v>11</v>
      </c>
      <c r="Y114" s="18">
        <v>5381.27</v>
      </c>
      <c r="Z114" s="18">
        <v>0</v>
      </c>
      <c r="AA114" s="22" t="s">
        <v>124</v>
      </c>
      <c r="AB114" s="18" t="s">
        <v>124</v>
      </c>
      <c r="AC114" s="21" t="s">
        <v>375</v>
      </c>
      <c r="AD114" s="18" t="s">
        <v>124</v>
      </c>
      <c r="AE114" s="18">
        <v>43147</v>
      </c>
      <c r="AF114" s="18" t="s">
        <v>126</v>
      </c>
      <c r="AG114" s="18">
        <v>2017</v>
      </c>
      <c r="AH114" s="20">
        <v>43160</v>
      </c>
      <c r="AI114" s="18" t="s">
        <v>125</v>
      </c>
      <c r="AJ114" s="18" t="s">
        <v>317</v>
      </c>
    </row>
    <row r="115" spans="1:36" s="18" customFormat="1" ht="38.25" x14ac:dyDescent="0.2">
      <c r="A115" s="18">
        <v>2017</v>
      </c>
      <c r="B115" s="18" t="s">
        <v>270</v>
      </c>
      <c r="C115" s="18" t="s">
        <v>7</v>
      </c>
      <c r="D115" s="18">
        <v>45</v>
      </c>
      <c r="E115" s="18" t="s">
        <v>281</v>
      </c>
      <c r="F115" s="18" t="s">
        <v>281</v>
      </c>
      <c r="G115" s="18" t="s">
        <v>282</v>
      </c>
      <c r="H115" s="18" t="s">
        <v>306</v>
      </c>
      <c r="I115" s="18" t="s">
        <v>307</v>
      </c>
      <c r="J115" s="18" t="s">
        <v>308</v>
      </c>
      <c r="K115" s="18" t="s">
        <v>113</v>
      </c>
      <c r="L115" s="18" t="s">
        <v>11</v>
      </c>
      <c r="M115" s="18">
        <v>0</v>
      </c>
      <c r="N115" s="18">
        <v>4180.43</v>
      </c>
      <c r="O115" s="18" t="s">
        <v>116</v>
      </c>
      <c r="P115" s="18" t="s">
        <v>117</v>
      </c>
      <c r="Q115" s="18" t="s">
        <v>118</v>
      </c>
      <c r="R115" s="18" t="s">
        <v>116</v>
      </c>
      <c r="S115" s="18" t="s">
        <v>297</v>
      </c>
      <c r="T115" s="18" t="s">
        <v>297</v>
      </c>
      <c r="U115" s="18" t="s">
        <v>298</v>
      </c>
      <c r="V115" s="22">
        <v>43066</v>
      </c>
      <c r="W115" s="22">
        <v>43070</v>
      </c>
      <c r="X115" s="18">
        <v>12</v>
      </c>
      <c r="Y115" s="18">
        <v>4180.43</v>
      </c>
      <c r="Z115" s="18">
        <v>0</v>
      </c>
      <c r="AA115" s="22" t="s">
        <v>124</v>
      </c>
      <c r="AB115" s="18" t="s">
        <v>124</v>
      </c>
      <c r="AC115" s="21" t="s">
        <v>376</v>
      </c>
      <c r="AD115" s="18" t="s">
        <v>124</v>
      </c>
      <c r="AE115" s="18">
        <v>43147</v>
      </c>
      <c r="AF115" s="18" t="s">
        <v>126</v>
      </c>
      <c r="AG115" s="18">
        <v>2017</v>
      </c>
      <c r="AH115" s="20">
        <v>43160</v>
      </c>
      <c r="AI115" s="18" t="s">
        <v>125</v>
      </c>
      <c r="AJ115" s="18" t="s">
        <v>317</v>
      </c>
    </row>
    <row r="116" spans="1:36" s="18" customFormat="1" ht="38.25" x14ac:dyDescent="0.2">
      <c r="A116" s="18">
        <v>2017</v>
      </c>
      <c r="B116" s="18" t="s">
        <v>270</v>
      </c>
      <c r="C116" s="18" t="s">
        <v>7</v>
      </c>
      <c r="D116" s="18">
        <v>11</v>
      </c>
      <c r="E116" s="18" t="s">
        <v>224</v>
      </c>
      <c r="F116" s="18" t="s">
        <v>224</v>
      </c>
      <c r="G116" s="18" t="s">
        <v>196</v>
      </c>
      <c r="H116" s="18" t="s">
        <v>225</v>
      </c>
      <c r="I116" s="18" t="s">
        <v>226</v>
      </c>
      <c r="J116" s="18" t="s">
        <v>227</v>
      </c>
      <c r="K116" s="18" t="s">
        <v>113</v>
      </c>
      <c r="L116" s="18" t="s">
        <v>11</v>
      </c>
      <c r="M116" s="18">
        <v>0</v>
      </c>
      <c r="N116" s="18">
        <v>6353.45</v>
      </c>
      <c r="O116" s="18" t="s">
        <v>116</v>
      </c>
      <c r="P116" s="18" t="s">
        <v>117</v>
      </c>
      <c r="Q116" s="18" t="s">
        <v>118</v>
      </c>
      <c r="R116" s="18" t="s">
        <v>116</v>
      </c>
      <c r="S116" s="18" t="s">
        <v>297</v>
      </c>
      <c r="T116" s="18" t="s">
        <v>297</v>
      </c>
      <c r="U116" s="18" t="s">
        <v>298</v>
      </c>
      <c r="V116" s="22">
        <v>43066</v>
      </c>
      <c r="W116" s="22">
        <v>43070</v>
      </c>
      <c r="X116" s="18">
        <v>13</v>
      </c>
      <c r="Y116" s="18">
        <v>6353.45</v>
      </c>
      <c r="Z116" s="18">
        <v>0</v>
      </c>
      <c r="AA116" s="22" t="s">
        <v>124</v>
      </c>
      <c r="AB116" s="18" t="s">
        <v>124</v>
      </c>
      <c r="AC116" s="21" t="s">
        <v>377</v>
      </c>
      <c r="AD116" s="18" t="s">
        <v>124</v>
      </c>
      <c r="AE116" s="18">
        <v>43147</v>
      </c>
      <c r="AF116" s="18" t="s">
        <v>126</v>
      </c>
      <c r="AG116" s="18">
        <v>2017</v>
      </c>
      <c r="AH116" s="20">
        <v>43160</v>
      </c>
      <c r="AI116" s="18" t="s">
        <v>125</v>
      </c>
      <c r="AJ116" s="18" t="s">
        <v>317</v>
      </c>
    </row>
    <row r="117" spans="1:36" s="18" customFormat="1" ht="38.25" x14ac:dyDescent="0.2">
      <c r="A117" s="18">
        <v>2017</v>
      </c>
      <c r="B117" s="18" t="s">
        <v>270</v>
      </c>
      <c r="C117" s="18" t="s">
        <v>7</v>
      </c>
      <c r="D117" s="18">
        <v>5</v>
      </c>
      <c r="E117" s="18" t="s">
        <v>153</v>
      </c>
      <c r="F117" s="18" t="s">
        <v>153</v>
      </c>
      <c r="G117" s="18" t="s">
        <v>196</v>
      </c>
      <c r="H117" s="18" t="s">
        <v>309</v>
      </c>
      <c r="I117" s="18" t="s">
        <v>310</v>
      </c>
      <c r="J117" s="18" t="s">
        <v>311</v>
      </c>
      <c r="K117" s="18" t="s">
        <v>113</v>
      </c>
      <c r="L117" s="18" t="s">
        <v>11</v>
      </c>
      <c r="M117" s="18">
        <v>0</v>
      </c>
      <c r="N117" s="18">
        <v>4179.3</v>
      </c>
      <c r="O117" s="18" t="s">
        <v>116</v>
      </c>
      <c r="P117" s="18" t="s">
        <v>117</v>
      </c>
      <c r="Q117" s="18" t="s">
        <v>118</v>
      </c>
      <c r="R117" s="18" t="s">
        <v>116</v>
      </c>
      <c r="S117" s="18" t="s">
        <v>297</v>
      </c>
      <c r="T117" s="18" t="s">
        <v>297</v>
      </c>
      <c r="U117" s="18" t="s">
        <v>298</v>
      </c>
      <c r="V117" s="22">
        <v>43066</v>
      </c>
      <c r="W117" s="22">
        <v>43070</v>
      </c>
      <c r="X117" s="18">
        <v>14</v>
      </c>
      <c r="Y117" s="18">
        <v>4179.3</v>
      </c>
      <c r="Z117" s="18">
        <v>0</v>
      </c>
      <c r="AA117" s="22" t="s">
        <v>312</v>
      </c>
      <c r="AB117" s="21" t="s">
        <v>364</v>
      </c>
      <c r="AC117" s="21" t="s">
        <v>378</v>
      </c>
      <c r="AD117" s="18" t="s">
        <v>124</v>
      </c>
      <c r="AE117" s="18">
        <v>43147</v>
      </c>
      <c r="AF117" s="18" t="s">
        <v>126</v>
      </c>
      <c r="AG117" s="18">
        <v>2017</v>
      </c>
      <c r="AH117" s="20">
        <v>43160</v>
      </c>
      <c r="AI117" s="18" t="s">
        <v>125</v>
      </c>
      <c r="AJ117" s="18" t="s">
        <v>317</v>
      </c>
    </row>
    <row r="118" spans="1:36" s="18" customFormat="1" ht="38.25" x14ac:dyDescent="0.2">
      <c r="A118" s="18">
        <v>2017</v>
      </c>
      <c r="B118" s="18" t="s">
        <v>270</v>
      </c>
      <c r="C118" s="18" t="s">
        <v>7</v>
      </c>
      <c r="D118" s="18">
        <v>201</v>
      </c>
      <c r="E118" s="18" t="s">
        <v>229</v>
      </c>
      <c r="F118" s="18" t="s">
        <v>229</v>
      </c>
      <c r="G118" s="18" t="s">
        <v>133</v>
      </c>
      <c r="H118" s="18" t="s">
        <v>230</v>
      </c>
      <c r="I118" s="18" t="s">
        <v>231</v>
      </c>
      <c r="J118" s="18" t="s">
        <v>232</v>
      </c>
      <c r="K118" s="18" t="s">
        <v>113</v>
      </c>
      <c r="L118" s="18" t="s">
        <v>11</v>
      </c>
      <c r="M118" s="18">
        <v>0</v>
      </c>
      <c r="N118" s="18">
        <v>4041.38</v>
      </c>
      <c r="O118" s="18" t="s">
        <v>116</v>
      </c>
      <c r="P118" s="18" t="s">
        <v>117</v>
      </c>
      <c r="Q118" s="18" t="s">
        <v>118</v>
      </c>
      <c r="R118" s="18" t="s">
        <v>116</v>
      </c>
      <c r="S118" s="18" t="s">
        <v>297</v>
      </c>
      <c r="T118" s="18" t="s">
        <v>297</v>
      </c>
      <c r="U118" s="18" t="s">
        <v>298</v>
      </c>
      <c r="V118" s="22">
        <v>43068</v>
      </c>
      <c r="W118" s="22">
        <v>43070</v>
      </c>
      <c r="X118" s="18">
        <v>15</v>
      </c>
      <c r="Y118" s="18">
        <v>4041.38</v>
      </c>
      <c r="Z118" s="18">
        <v>0</v>
      </c>
      <c r="AA118" s="22" t="s">
        <v>124</v>
      </c>
      <c r="AB118" s="18" t="s">
        <v>124</v>
      </c>
      <c r="AC118" s="21" t="s">
        <v>379</v>
      </c>
      <c r="AD118" s="18" t="s">
        <v>124</v>
      </c>
      <c r="AE118" s="18">
        <v>43147</v>
      </c>
      <c r="AF118" s="18" t="s">
        <v>126</v>
      </c>
      <c r="AG118" s="18">
        <v>2017</v>
      </c>
      <c r="AH118" s="20">
        <v>43160</v>
      </c>
      <c r="AI118" s="18" t="s">
        <v>125</v>
      </c>
      <c r="AJ118" s="18" t="s">
        <v>317</v>
      </c>
    </row>
    <row r="119" spans="1:36" s="18" customFormat="1" ht="38.25" x14ac:dyDescent="0.2">
      <c r="A119" s="18">
        <v>2017</v>
      </c>
      <c r="B119" s="18" t="s">
        <v>270</v>
      </c>
      <c r="C119" s="18" t="s">
        <v>7</v>
      </c>
      <c r="D119" s="18">
        <v>5</v>
      </c>
      <c r="E119" s="18" t="s">
        <v>153</v>
      </c>
      <c r="F119" s="18" t="s">
        <v>153</v>
      </c>
      <c r="G119" s="18" t="s">
        <v>196</v>
      </c>
      <c r="H119" s="18" t="s">
        <v>313</v>
      </c>
      <c r="I119" s="18" t="s">
        <v>314</v>
      </c>
      <c r="J119" s="18" t="s">
        <v>315</v>
      </c>
      <c r="K119" s="18" t="s">
        <v>113</v>
      </c>
      <c r="L119" s="18" t="s">
        <v>11</v>
      </c>
      <c r="M119" s="18">
        <v>0</v>
      </c>
      <c r="N119" s="18">
        <v>4451.12</v>
      </c>
      <c r="O119" s="18" t="s">
        <v>116</v>
      </c>
      <c r="P119" s="18" t="s">
        <v>117</v>
      </c>
      <c r="Q119" s="18" t="s">
        <v>118</v>
      </c>
      <c r="R119" s="18" t="s">
        <v>116</v>
      </c>
      <c r="S119" s="18" t="s">
        <v>297</v>
      </c>
      <c r="T119" s="18" t="s">
        <v>297</v>
      </c>
      <c r="U119" s="18" t="s">
        <v>298</v>
      </c>
      <c r="V119" s="22">
        <v>43066</v>
      </c>
      <c r="W119" s="22">
        <v>43070</v>
      </c>
      <c r="X119" s="18">
        <v>16</v>
      </c>
      <c r="Y119" s="18">
        <v>4451.12</v>
      </c>
      <c r="Z119" s="18">
        <v>0</v>
      </c>
      <c r="AA119" s="22" t="s">
        <v>124</v>
      </c>
      <c r="AB119" s="18" t="s">
        <v>124</v>
      </c>
      <c r="AC119" s="21" t="s">
        <v>380</v>
      </c>
      <c r="AD119" s="18" t="s">
        <v>124</v>
      </c>
      <c r="AE119" s="18">
        <v>43147</v>
      </c>
      <c r="AF119" s="18" t="s">
        <v>126</v>
      </c>
      <c r="AG119" s="18">
        <v>2017</v>
      </c>
      <c r="AH119" s="20">
        <v>43160</v>
      </c>
      <c r="AI119" s="18" t="s">
        <v>125</v>
      </c>
      <c r="AJ119" s="18" t="s">
        <v>317</v>
      </c>
    </row>
  </sheetData>
  <mergeCells count="48">
    <mergeCell ref="A6:K6"/>
    <mergeCell ref="L6:V6"/>
    <mergeCell ref="W6:AG6"/>
    <mergeCell ref="AH6:AJ6"/>
    <mergeCell ref="A13:K13"/>
    <mergeCell ref="L13:V13"/>
    <mergeCell ref="W13:AG13"/>
    <mergeCell ref="AH13:AJ13"/>
    <mergeCell ref="A24:K24"/>
    <mergeCell ref="L24:V24"/>
    <mergeCell ref="W24:AG24"/>
    <mergeCell ref="AH24:AJ24"/>
    <mergeCell ref="A33:K33"/>
    <mergeCell ref="L33:V33"/>
    <mergeCell ref="W33:AG33"/>
    <mergeCell ref="AH33:AJ33"/>
    <mergeCell ref="A41:K41"/>
    <mergeCell ref="L41:V41"/>
    <mergeCell ref="W41:AG41"/>
    <mergeCell ref="AH41:AJ41"/>
    <mergeCell ref="A48:K48"/>
    <mergeCell ref="L48:V48"/>
    <mergeCell ref="W48:AG48"/>
    <mergeCell ref="AH48:AJ48"/>
    <mergeCell ref="A58:K58"/>
    <mergeCell ref="L58:V58"/>
    <mergeCell ref="W58:AG58"/>
    <mergeCell ref="AH58:AJ58"/>
    <mergeCell ref="A70:K70"/>
    <mergeCell ref="L70:V70"/>
    <mergeCell ref="W70:AG70"/>
    <mergeCell ref="AH70:AJ70"/>
    <mergeCell ref="A79:K79"/>
    <mergeCell ref="L79:V79"/>
    <mergeCell ref="W79:AG79"/>
    <mergeCell ref="AH79:AJ79"/>
    <mergeCell ref="A86:K86"/>
    <mergeCell ref="L86:V86"/>
    <mergeCell ref="W86:AG86"/>
    <mergeCell ref="AH86:AJ86"/>
    <mergeCell ref="A95:K95"/>
    <mergeCell ref="L95:V95"/>
    <mergeCell ref="W95:AG95"/>
    <mergeCell ref="AH95:AJ95"/>
    <mergeCell ref="A102:K102"/>
    <mergeCell ref="L102:V102"/>
    <mergeCell ref="W102:AG102"/>
    <mergeCell ref="AH102:AJ102"/>
  </mergeCells>
  <dataValidations count="2">
    <dataValidation type="list" allowBlank="1" showInputMessage="1" showErrorMessage="1" sqref="C8 C15:C19 C26:C28 C35:C36 C43 C50:C52 C60:C62 C72:C73 C81 C88:C90 C104:C116">
      <formula1>hidden1</formula1>
    </dataValidation>
    <dataValidation type="list" allowBlank="1" showInputMessage="1" showErrorMessage="1" sqref="L8 L15:L19 L26:L28 L35:L36 L43 L50:L52 L60:L61 L72:L73 L81 L89 L104:L105">
      <formula1>hidden2</formula1>
    </dataValidation>
  </dataValidations>
  <hyperlinks>
    <hyperlink ref="AB35" r:id="rId1"/>
    <hyperlink ref="X15:X19" location="'Tabla 239082'!A1" display="B"/>
    <hyperlink ref="AC15" r:id="rId2"/>
    <hyperlink ref="AC16" r:id="rId3"/>
    <hyperlink ref="AC17" r:id="rId4"/>
    <hyperlink ref="AC18" r:id="rId5"/>
    <hyperlink ref="AC19" r:id="rId6"/>
    <hyperlink ref="X26" location="'Tabla 239082'!A1" display="A"/>
    <hyperlink ref="X27:X28" location="'Tabla 239082'!A1" display="B"/>
    <hyperlink ref="AC26" r:id="rId7"/>
    <hyperlink ref="AC27" r:id="rId8"/>
    <hyperlink ref="AC28" r:id="rId9"/>
    <hyperlink ref="X35" location="'Tabla 239082'!A1" display="A"/>
    <hyperlink ref="X36" location="'Tabla 239082'!A1" display="B"/>
    <hyperlink ref="AC35" r:id="rId10"/>
    <hyperlink ref="AC36" r:id="rId11"/>
    <hyperlink ref="X43" location="'Tabla 239082'!A1" display="A"/>
    <hyperlink ref="AB43" r:id="rId12"/>
    <hyperlink ref="AC43" r:id="rId13"/>
    <hyperlink ref="X50" location="'Tabla 239082'!A1" display="A"/>
    <hyperlink ref="X51:X52" location="'Tabla 239082'!A1" display="B"/>
    <hyperlink ref="X53" location="'Tabla 239082'!A1" display="'Tabla 239082'!A1"/>
    <hyperlink ref="AB52" r:id="rId14"/>
    <hyperlink ref="AC50" r:id="rId15"/>
    <hyperlink ref="AC51" r:id="rId16"/>
    <hyperlink ref="AC52" r:id="rId17"/>
    <hyperlink ref="AC53" r:id="rId18"/>
    <hyperlink ref="X60" location="'Tabla 239082'!A1" display="A"/>
    <hyperlink ref="X61:X62" location="'Tabla 239082'!A1" display="B"/>
    <hyperlink ref="X62" location="'Tabla 239082'!A1" display="'Tabla 239082'!A1"/>
    <hyperlink ref="X63" location="'Tabla 239082'!A1" display="'Tabla 239082'!A1"/>
    <hyperlink ref="X64" location="'Tabla 239082'!A1" display="'Tabla 239082'!A1"/>
    <hyperlink ref="X65" location="'Tabla 239082'!A1" display="'Tabla 239082'!A1"/>
    <hyperlink ref="AB61" r:id="rId19"/>
    <hyperlink ref="AB63" r:id="rId20"/>
    <hyperlink ref="AB64" r:id="rId21"/>
    <hyperlink ref="AC60" r:id="rId22"/>
    <hyperlink ref="AC61" r:id="rId23"/>
    <hyperlink ref="AC62" r:id="rId24"/>
    <hyperlink ref="AC63" r:id="rId25"/>
    <hyperlink ref="AC64" r:id="rId26"/>
    <hyperlink ref="AC65" r:id="rId27"/>
    <hyperlink ref="X72" location="'Tabla 239082'!A1" display="A"/>
    <hyperlink ref="X73:X74" location="'Tabla 239082'!A1" display="B"/>
    <hyperlink ref="X74" location="'Tabla 239082'!A1" display="'Tabla 239082'!A1"/>
    <hyperlink ref="AB72" r:id="rId28"/>
    <hyperlink ref="AB73" r:id="rId29"/>
    <hyperlink ref="AB74" r:id="rId30"/>
    <hyperlink ref="AC72" r:id="rId31"/>
    <hyperlink ref="AC73" r:id="rId32"/>
    <hyperlink ref="AC74" r:id="rId33"/>
    <hyperlink ref="X81" location="'Tabla 239082'!A1" display="A"/>
    <hyperlink ref="AB81" r:id="rId34"/>
    <hyperlink ref="AC81" r:id="rId35"/>
    <hyperlink ref="X88" location="'Tabla 239082'!A1" display="A"/>
    <hyperlink ref="X89:X90" location="'Tabla 239082'!A1" display="B"/>
    <hyperlink ref="X90" location="'Tabla 239082'!A1" display="'Tabla 239082'!A1"/>
    <hyperlink ref="AB88" r:id="rId36"/>
    <hyperlink ref="AB89" r:id="rId37"/>
    <hyperlink ref="AB90" r:id="rId38"/>
    <hyperlink ref="AC88" r:id="rId39"/>
    <hyperlink ref="AC89" r:id="rId40"/>
    <hyperlink ref="AC90" r:id="rId41"/>
    <hyperlink ref="X97" location="'Tabla 239082'!A1" display="A"/>
    <hyperlink ref="AC97" location="'Tabla 239083'!A1" display="I"/>
    <hyperlink ref="AB97" r:id="rId42" display="INFORME 1.pdf"/>
    <hyperlink ref="X105:X106" location="'Tabla 239082'!A1" display="B"/>
    <hyperlink ref="AB104" r:id="rId43"/>
    <hyperlink ref="AB105" r:id="rId44"/>
    <hyperlink ref="AB106" r:id="rId45"/>
    <hyperlink ref="AB107" r:id="rId46"/>
    <hyperlink ref="AB108" r:id="rId47"/>
    <hyperlink ref="AB109" r:id="rId48"/>
    <hyperlink ref="AB111" r:id="rId49"/>
    <hyperlink ref="AB112" r:id="rId50"/>
    <hyperlink ref="AB117" r:id="rId51"/>
    <hyperlink ref="AC104" r:id="rId52"/>
    <hyperlink ref="AC105" r:id="rId53"/>
    <hyperlink ref="AC106" r:id="rId54"/>
    <hyperlink ref="AC107" r:id="rId55"/>
    <hyperlink ref="AC108" r:id="rId56"/>
    <hyperlink ref="AC109" r:id="rId57"/>
    <hyperlink ref="AC110" r:id="rId58"/>
    <hyperlink ref="AC111" r:id="rId59"/>
    <hyperlink ref="AC112" r:id="rId60"/>
    <hyperlink ref="AC113" r:id="rId61"/>
    <hyperlink ref="AC114" r:id="rId62"/>
    <hyperlink ref="AC115" r:id="rId63"/>
    <hyperlink ref="AC116" r:id="rId64"/>
    <hyperlink ref="AC117" r:id="rId65"/>
    <hyperlink ref="AC118" r:id="rId66"/>
    <hyperlink ref="AC119" r:id="rId67"/>
    <hyperlink ref="AC8" r:id="rId68"/>
    <hyperlink ref="X8" location="'Tabla 239082'!A1" display="A"/>
  </hyperlinks>
  <pageMargins left="0.75" right="0.75" top="1" bottom="1" header="0.5" footer="0.5"/>
  <pageSetup paperSize="5" scale="21" fitToHeight="0" orientation="landscape" horizontalDpi="300" verticalDpi="300" r:id="rId69"/>
  <headerFooter alignWithMargins="0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/>
  </sheetViews>
  <sheetFormatPr baseColWidth="10" defaultColWidth="9.140625" defaultRowHeight="12.75" x14ac:dyDescent="0.2"/>
  <cols>
    <col min="1" max="1" width="4.28515625" customWidth="1"/>
    <col min="2" max="2" width="51.85546875" customWidth="1"/>
    <col min="3" max="3" width="62.5703125" customWidth="1"/>
    <col min="4" max="4" width="17.28515625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  <row r="4" spans="1:4" x14ac:dyDescent="0.2">
      <c r="A4" s="7">
        <v>1</v>
      </c>
      <c r="B4" s="7">
        <v>513750100</v>
      </c>
      <c r="C4" s="10" t="s">
        <v>121</v>
      </c>
      <c r="D4" s="5">
        <v>150</v>
      </c>
    </row>
    <row r="5" spans="1:4" x14ac:dyDescent="0.2">
      <c r="A5" s="7"/>
      <c r="B5" s="7"/>
      <c r="C5" s="10"/>
      <c r="D5" s="5"/>
    </row>
    <row r="6" spans="1:4" x14ac:dyDescent="0.2">
      <c r="A6" s="7"/>
      <c r="B6" s="7"/>
      <c r="C6" s="10"/>
      <c r="D6" s="5"/>
    </row>
    <row r="7" spans="1:4" x14ac:dyDescent="0.2">
      <c r="A7" s="7"/>
      <c r="B7" s="7"/>
      <c r="C7" s="10"/>
      <c r="D7" s="5"/>
    </row>
    <row r="8" spans="1:4" x14ac:dyDescent="0.2">
      <c r="A8" s="7"/>
      <c r="B8" s="7"/>
      <c r="C8" s="10"/>
      <c r="D8" s="5"/>
    </row>
    <row r="9" spans="1:4" x14ac:dyDescent="0.2">
      <c r="A9" s="7"/>
      <c r="B9" s="7"/>
      <c r="C9" s="10"/>
      <c r="D9" s="5"/>
    </row>
    <row r="10" spans="1:4" x14ac:dyDescent="0.2">
      <c r="A10" s="7"/>
      <c r="B10" s="7"/>
      <c r="C10" s="10"/>
      <c r="D10" s="5"/>
    </row>
    <row r="11" spans="1:4" x14ac:dyDescent="0.2">
      <c r="A11" s="7"/>
      <c r="B11" s="7"/>
      <c r="C11" s="10"/>
      <c r="D11" s="5"/>
    </row>
    <row r="12" spans="1:4" x14ac:dyDescent="0.2">
      <c r="A12" s="7"/>
      <c r="B12" s="7"/>
      <c r="C12" s="10"/>
      <c r="D12" s="5"/>
    </row>
    <row r="13" spans="1:4" x14ac:dyDescent="0.2">
      <c r="D13" s="5"/>
    </row>
    <row r="14" spans="1:4" x14ac:dyDescent="0.2">
      <c r="D14" s="5"/>
    </row>
    <row r="15" spans="1:4" x14ac:dyDescent="0.2">
      <c r="D15" s="5"/>
    </row>
    <row r="16" spans="1:4" x14ac:dyDescent="0.2">
      <c r="D16" s="5"/>
    </row>
    <row r="17" spans="4:4" x14ac:dyDescent="0.2">
      <c r="D17" s="5"/>
    </row>
    <row r="18" spans="4:4" x14ac:dyDescent="0.2">
      <c r="D18" s="5"/>
    </row>
    <row r="19" spans="4:4" x14ac:dyDescent="0.2">
      <c r="D19" s="5"/>
    </row>
    <row r="20" spans="4:4" x14ac:dyDescent="0.2">
      <c r="D20" s="5"/>
    </row>
    <row r="21" spans="4:4" x14ac:dyDescent="0.2">
      <c r="D21" s="5"/>
    </row>
    <row r="22" spans="4:4" x14ac:dyDescent="0.2">
      <c r="D22" s="5"/>
    </row>
    <row r="23" spans="4:4" x14ac:dyDescent="0.2">
      <c r="D23" s="4"/>
    </row>
    <row r="24" spans="4:4" x14ac:dyDescent="0.2">
      <c r="D24" s="4"/>
    </row>
    <row r="25" spans="4:4" x14ac:dyDescent="0.2">
      <c r="D25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/>
  </sheetViews>
  <sheetFormatPr baseColWidth="10" defaultColWidth="9.140625" defaultRowHeight="12.75" x14ac:dyDescent="0.2"/>
  <cols>
    <col min="1" max="1" width="4.5703125" customWidth="1"/>
    <col min="2" max="2" width="45.42578125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  <row r="4" spans="1:2" x14ac:dyDescent="0.2">
      <c r="A4" s="7">
        <v>1</v>
      </c>
      <c r="B4" s="8" t="s">
        <v>122</v>
      </c>
    </row>
    <row r="5" spans="1:2" x14ac:dyDescent="0.2">
      <c r="A5" s="7"/>
      <c r="B5" s="8"/>
    </row>
    <row r="6" spans="1:2" x14ac:dyDescent="0.2">
      <c r="A6" s="7"/>
      <c r="B6" s="8"/>
    </row>
    <row r="7" spans="1:2" x14ac:dyDescent="0.2">
      <c r="A7" s="7"/>
      <c r="B7" s="8"/>
    </row>
    <row r="8" spans="1:2" x14ac:dyDescent="0.2">
      <c r="A8" s="9"/>
      <c r="B8" s="8"/>
    </row>
    <row r="9" spans="1:2" x14ac:dyDescent="0.2">
      <c r="A9" s="9"/>
      <c r="B9" s="8"/>
    </row>
    <row r="10" spans="1:2" x14ac:dyDescent="0.2">
      <c r="A10" s="9"/>
      <c r="B10" s="8"/>
    </row>
    <row r="11" spans="1:2" x14ac:dyDescent="0.2">
      <c r="A11" s="9"/>
      <c r="B11" s="8"/>
    </row>
    <row r="12" spans="1:2" x14ac:dyDescent="0.2">
      <c r="A12" s="9"/>
      <c r="B12" s="8"/>
    </row>
  </sheetData>
  <hyperlinks>
    <hyperlink ref="B4" r:id="rId1" display="COMPROBANTE 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5.140625" customWidth="1"/>
    <col min="2" max="2" width="15.42578125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  <row r="4" spans="1:2" x14ac:dyDescent="0.2">
      <c r="A4" s="6" t="s">
        <v>124</v>
      </c>
      <c r="B4" s="6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239082</vt:lpstr>
      <vt:lpstr>Tabla 239083</vt:lpstr>
      <vt:lpstr>Tabla 239084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2018-02-21T18:53:57Z</cp:lastPrinted>
  <dcterms:created xsi:type="dcterms:W3CDTF">2018-02-16T10:04:10Z</dcterms:created>
  <dcterms:modified xsi:type="dcterms:W3CDTF">2018-03-01T20:10:27Z</dcterms:modified>
</cp:coreProperties>
</file>